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5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75498\Desktop\NMR 情報開示用\全部開示対象文書\"/>
    </mc:Choice>
  </mc:AlternateContent>
  <bookViews>
    <workbookView xWindow="10950" yWindow="120" windowWidth="9315" windowHeight="8055"/>
  </bookViews>
  <sheets>
    <sheet name="減少率" sheetId="3" r:id="rId1"/>
    <sheet name="Sheet1" sheetId="19" r:id="rId2"/>
    <sheet name="②グラフ用" sheetId="17" r:id="rId3"/>
    <sheet name="①グラフ用" sheetId="18" r:id="rId4"/>
    <sheet name="①②" sheetId="15" r:id="rId5"/>
    <sheet name="×水質課入力用" sheetId="1" r:id="rId6"/>
    <sheet name="①港南中央" sheetId="7" r:id="rId7"/>
    <sheet name="②金沢区寺前二丁目" sheetId="14" r:id="rId8"/>
    <sheet name="峰公舎採水経過" sheetId="12" r:id="rId9"/>
    <sheet name="⑤峰公舎" sheetId="8" r:id="rId10"/>
    <sheet name="⑥旭区白根" sheetId="11" r:id="rId11"/>
    <sheet name="②洋光台四丁目第二公園" sheetId="6" r:id="rId12"/>
    <sheet name="南区東蒔田第2公園" sheetId="13" r:id="rId13"/>
    <sheet name="格納場所2)" sheetId="10" r:id="rId14"/>
    <sheet name="③富岡第五公園" sheetId="4" r:id="rId15"/>
    <sheet name="④富岡第三公園" sheetId="5" r:id="rId16"/>
    <sheet name="集約用（ボツ）" sheetId="9" r:id="rId17"/>
  </sheets>
  <definedNames>
    <definedName name="_xlnm.Print_Area" localSheetId="4">①②!$A$1:$AU$62</definedName>
    <definedName name="_xlnm.Print_Area" localSheetId="3">①グラフ用!$B$1:$AG$62</definedName>
    <definedName name="_xlnm.Print_Area" localSheetId="2">②グラフ用!$B$1:$AC$56</definedName>
    <definedName name="_xlnm.Print_Area" localSheetId="0">減少率!$Q$3:$AD$52</definedName>
    <definedName name="_xlnm.Print_Titles" localSheetId="5">×水質課入力用!$1:$7</definedName>
    <definedName name="_xlnm.Print_Titles" localSheetId="4">①②!$1:$24</definedName>
    <definedName name="_xlnm.Print_Titles" localSheetId="3">①グラフ用!$1:$28</definedName>
    <definedName name="_xlnm.Print_Titles" localSheetId="6">①港南中央!$1:$14</definedName>
    <definedName name="_xlnm.Print_Titles" localSheetId="2">②グラフ用!$1:$28</definedName>
    <definedName name="_xlnm.Print_Titles" localSheetId="7">②金沢区寺前二丁目!$1:$14</definedName>
    <definedName name="_xlnm.Print_Titles" localSheetId="11">②洋光台四丁目第二公園!$1:$7</definedName>
    <definedName name="_xlnm.Print_Titles" localSheetId="14">③富岡第五公園!$1:$7</definedName>
    <definedName name="_xlnm.Print_Titles" localSheetId="15">④富岡第三公園!$1:$7</definedName>
    <definedName name="_xlnm.Print_Titles" localSheetId="9">⑤峰公舎!$1:$7</definedName>
    <definedName name="_xlnm.Print_Titles" localSheetId="10">⑥旭区白根!$1:$7</definedName>
    <definedName name="_xlnm.Print_Titles" localSheetId="13">'格納場所2)'!$1:$7</definedName>
    <definedName name="_xlnm.Print_Titles" localSheetId="16">'集約用（ボツ）'!$1:$7</definedName>
    <definedName name="_xlnm.Print_Titles" localSheetId="12">南区東蒔田第2公園!$1:$7</definedName>
  </definedNames>
  <calcPr calcId="162913"/>
</workbook>
</file>

<file path=xl/calcChain.xml><?xml version="1.0" encoding="utf-8"?>
<calcChain xmlns="http://schemas.openxmlformats.org/spreadsheetml/2006/main">
  <c r="AC52" i="3" l="1"/>
  <c r="I24" i="3" l="1"/>
  <c r="I23" i="3"/>
  <c r="I22" i="3"/>
  <c r="I21" i="3"/>
  <c r="I17" i="3"/>
  <c r="I16" i="3"/>
  <c r="I15" i="3"/>
  <c r="I14" i="3"/>
  <c r="I10" i="3"/>
  <c r="I9" i="3"/>
  <c r="I8" i="3"/>
  <c r="I7" i="3"/>
  <c r="X10" i="3"/>
  <c r="X9" i="3"/>
  <c r="X8" i="3"/>
  <c r="X7" i="3"/>
  <c r="X14" i="3"/>
  <c r="X15" i="3"/>
  <c r="X16" i="3"/>
  <c r="X17" i="3"/>
  <c r="X24" i="3"/>
  <c r="X23" i="3"/>
  <c r="X22" i="3"/>
  <c r="X21" i="3"/>
  <c r="Z24" i="3"/>
  <c r="AA24" i="3"/>
  <c r="Y24" i="3"/>
  <c r="Z23" i="3"/>
  <c r="Y23" i="3"/>
  <c r="Z22" i="3"/>
  <c r="Y22" i="3"/>
  <c r="Z21" i="3"/>
  <c r="Y21" i="3"/>
  <c r="Z16" i="3"/>
  <c r="Y16" i="3"/>
  <c r="Z15" i="3"/>
  <c r="Y15" i="3"/>
  <c r="Z14" i="3"/>
  <c r="Y14" i="3"/>
  <c r="T19" i="3"/>
  <c r="Z17" i="3" l="1"/>
  <c r="Z10" i="3"/>
  <c r="Z9" i="3"/>
  <c r="Z8" i="3"/>
  <c r="Z7" i="3"/>
  <c r="Y17" i="3"/>
  <c r="Y10" i="3"/>
  <c r="Y9" i="3"/>
  <c r="Y8" i="3"/>
  <c r="Y7" i="3"/>
  <c r="W24" i="3"/>
  <c r="W23" i="3"/>
  <c r="W22" i="3"/>
  <c r="W21" i="3"/>
  <c r="W10" i="3"/>
  <c r="W9" i="3"/>
  <c r="W8" i="3"/>
  <c r="W7" i="3"/>
  <c r="T23" i="3"/>
  <c r="T16" i="3"/>
  <c r="T9" i="3"/>
  <c r="T24" i="3"/>
  <c r="T22" i="3"/>
  <c r="T21" i="3"/>
  <c r="T17" i="3"/>
  <c r="T15" i="3"/>
  <c r="T14" i="3"/>
  <c r="T10" i="3"/>
  <c r="T8" i="3"/>
  <c r="T7" i="3"/>
  <c r="S24" i="3"/>
  <c r="S23" i="3"/>
  <c r="S22" i="3"/>
  <c r="S21" i="3"/>
  <c r="S17" i="3"/>
  <c r="S16" i="3"/>
  <c r="S15" i="3"/>
  <c r="S14" i="3"/>
  <c r="S10" i="3"/>
  <c r="S9" i="3"/>
  <c r="S8" i="3"/>
  <c r="S7" i="3"/>
  <c r="S5" i="3"/>
  <c r="U52" i="3"/>
  <c r="V52" i="3" s="1"/>
  <c r="AC51" i="3"/>
  <c r="U51" i="3"/>
  <c r="V51" i="3" s="1"/>
  <c r="AC50" i="3"/>
  <c r="U50" i="3"/>
  <c r="V50" i="3" s="1"/>
  <c r="AC49" i="3"/>
  <c r="U49" i="3"/>
  <c r="V49" i="3" s="1"/>
  <c r="AC48" i="3"/>
  <c r="U48" i="3"/>
  <c r="V48" i="3" s="1"/>
  <c r="AC47" i="3"/>
  <c r="U47" i="3"/>
  <c r="V47" i="3" s="1"/>
  <c r="AC46" i="3"/>
  <c r="U46" i="3"/>
  <c r="V46" i="3" s="1"/>
  <c r="AC45" i="3"/>
  <c r="U45" i="3"/>
  <c r="V45" i="3" s="1"/>
  <c r="AC44" i="3"/>
  <c r="U44" i="3"/>
  <c r="V44" i="3" s="1"/>
  <c r="AC43" i="3"/>
  <c r="U43" i="3"/>
  <c r="V43" i="3" s="1"/>
  <c r="AC42" i="3"/>
  <c r="U42" i="3"/>
  <c r="V42" i="3" s="1"/>
  <c r="AC41" i="3"/>
  <c r="U41" i="3"/>
  <c r="V41" i="3" s="1"/>
  <c r="AC40" i="3"/>
  <c r="U40" i="3"/>
  <c r="V40" i="3" s="1"/>
  <c r="AC39" i="3"/>
  <c r="U39" i="3"/>
  <c r="V39" i="3" s="1"/>
  <c r="AC38" i="3"/>
  <c r="U38" i="3"/>
  <c r="V38" i="3" s="1"/>
  <c r="AC37" i="3"/>
  <c r="U37" i="3"/>
  <c r="V37" i="3" s="1"/>
  <c r="AC36" i="3"/>
  <c r="U36" i="3"/>
  <c r="V36" i="3" s="1"/>
  <c r="V22" i="3" s="1"/>
  <c r="AC35" i="3"/>
  <c r="U35" i="3"/>
  <c r="V35" i="3" s="1"/>
  <c r="AC34" i="3"/>
  <c r="U34" i="3"/>
  <c r="V34" i="3" s="1"/>
  <c r="AC33" i="3"/>
  <c r="U33" i="3"/>
  <c r="V33" i="3" s="1"/>
  <c r="AC32" i="3"/>
  <c r="U32" i="3"/>
  <c r="V32" i="3" s="1"/>
  <c r="AC31" i="3"/>
  <c r="U31" i="3"/>
  <c r="V31" i="3" s="1"/>
  <c r="AC30" i="3"/>
  <c r="U30" i="3"/>
  <c r="V30" i="3" s="1"/>
  <c r="AC29" i="3"/>
  <c r="U29" i="3"/>
  <c r="V29" i="3" s="1"/>
  <c r="AC28" i="3"/>
  <c r="U28" i="3"/>
  <c r="V28" i="3" s="1"/>
  <c r="V15" i="3" s="1"/>
  <c r="W17" i="3"/>
  <c r="W16" i="3"/>
  <c r="W15" i="3"/>
  <c r="W14" i="3"/>
  <c r="T12" i="3"/>
  <c r="N60" i="3"/>
  <c r="F60" i="3"/>
  <c r="G60" i="3" s="1"/>
  <c r="N59" i="3"/>
  <c r="F59" i="3"/>
  <c r="G59" i="3" s="1"/>
  <c r="N58" i="3"/>
  <c r="F58" i="3"/>
  <c r="G58" i="3" s="1"/>
  <c r="N57" i="3"/>
  <c r="F57" i="3"/>
  <c r="G57" i="3" s="1"/>
  <c r="N56" i="3"/>
  <c r="F56" i="3"/>
  <c r="G56" i="3" s="1"/>
  <c r="N55" i="3"/>
  <c r="F55" i="3"/>
  <c r="G55" i="3" s="1"/>
  <c r="N54" i="3"/>
  <c r="F54" i="3"/>
  <c r="G54" i="3" s="1"/>
  <c r="N53" i="3"/>
  <c r="F53" i="3"/>
  <c r="G53" i="3" s="1"/>
  <c r="N52" i="3"/>
  <c r="F52" i="3"/>
  <c r="G52" i="3" s="1"/>
  <c r="N51" i="3"/>
  <c r="F51" i="3"/>
  <c r="G51" i="3" s="1"/>
  <c r="N50" i="3"/>
  <c r="F50" i="3"/>
  <c r="G50" i="3" s="1"/>
  <c r="N49" i="3"/>
  <c r="F49" i="3"/>
  <c r="G49" i="3" s="1"/>
  <c r="N48" i="3"/>
  <c r="F48" i="3"/>
  <c r="G48" i="3" s="1"/>
  <c r="N47" i="3"/>
  <c r="F47" i="3"/>
  <c r="G47" i="3" s="1"/>
  <c r="N46" i="3"/>
  <c r="F46" i="3"/>
  <c r="G46" i="3" s="1"/>
  <c r="N45" i="3"/>
  <c r="F45" i="3"/>
  <c r="G45" i="3" s="1"/>
  <c r="N44" i="3"/>
  <c r="F44" i="3"/>
  <c r="G44" i="3" s="1"/>
  <c r="G22" i="3" s="1"/>
  <c r="N43" i="3"/>
  <c r="F43" i="3"/>
  <c r="G43" i="3" s="1"/>
  <c r="N42" i="3"/>
  <c r="F42" i="3"/>
  <c r="G42" i="3" s="1"/>
  <c r="N41" i="3"/>
  <c r="F41" i="3"/>
  <c r="G41" i="3" s="1"/>
  <c r="N40" i="3"/>
  <c r="F40" i="3"/>
  <c r="G40" i="3" s="1"/>
  <c r="N39" i="3"/>
  <c r="F39" i="3"/>
  <c r="G39" i="3" s="1"/>
  <c r="N38" i="3"/>
  <c r="F38" i="3"/>
  <c r="G38" i="3" s="1"/>
  <c r="N37" i="3"/>
  <c r="F37" i="3"/>
  <c r="G37" i="3" s="1"/>
  <c r="N36" i="3"/>
  <c r="F36" i="3"/>
  <c r="G36" i="3" s="1"/>
  <c r="N35" i="3"/>
  <c r="F35" i="3"/>
  <c r="G35" i="3" s="1"/>
  <c r="N34" i="3"/>
  <c r="F34" i="3"/>
  <c r="G34" i="3" s="1"/>
  <c r="N33" i="3"/>
  <c r="L16" i="3" s="1"/>
  <c r="F33" i="3"/>
  <c r="G33" i="3" s="1"/>
  <c r="F32" i="3"/>
  <c r="G32" i="3" s="1"/>
  <c r="F31" i="3"/>
  <c r="F30" i="3"/>
  <c r="G30" i="3" s="1"/>
  <c r="F29" i="3"/>
  <c r="G29" i="3" s="1"/>
  <c r="F28" i="3"/>
  <c r="G28" i="3" s="1"/>
  <c r="L24" i="3"/>
  <c r="K24" i="3"/>
  <c r="J24" i="3"/>
  <c r="H24" i="3"/>
  <c r="E24" i="3"/>
  <c r="D24" i="3"/>
  <c r="L23" i="3"/>
  <c r="K23" i="3"/>
  <c r="J23" i="3"/>
  <c r="H23" i="3"/>
  <c r="E23" i="3"/>
  <c r="D23" i="3"/>
  <c r="L22" i="3"/>
  <c r="K22" i="3"/>
  <c r="J22" i="3"/>
  <c r="H22" i="3"/>
  <c r="E22" i="3"/>
  <c r="D22" i="3"/>
  <c r="L21" i="3"/>
  <c r="K21" i="3"/>
  <c r="J21" i="3"/>
  <c r="H21" i="3"/>
  <c r="E21" i="3"/>
  <c r="D21" i="3"/>
  <c r="E19" i="3"/>
  <c r="K17" i="3"/>
  <c r="J17" i="3"/>
  <c r="H17" i="3"/>
  <c r="E17" i="3"/>
  <c r="D17" i="3"/>
  <c r="K16" i="3"/>
  <c r="J16" i="3"/>
  <c r="H16" i="3"/>
  <c r="E16" i="3"/>
  <c r="D16" i="3"/>
  <c r="K15" i="3"/>
  <c r="J15" i="3"/>
  <c r="H15" i="3"/>
  <c r="E15" i="3"/>
  <c r="D15" i="3"/>
  <c r="L14" i="3"/>
  <c r="K14" i="3"/>
  <c r="J14" i="3"/>
  <c r="H14" i="3"/>
  <c r="E14" i="3"/>
  <c r="D14" i="3"/>
  <c r="E12" i="3"/>
  <c r="K10" i="3"/>
  <c r="J10" i="3"/>
  <c r="H10" i="3"/>
  <c r="E10" i="3"/>
  <c r="D10" i="3"/>
  <c r="K9" i="3"/>
  <c r="J9" i="3"/>
  <c r="H9" i="3"/>
  <c r="E9" i="3"/>
  <c r="D9" i="3"/>
  <c r="K8" i="3"/>
  <c r="J8" i="3"/>
  <c r="H8" i="3"/>
  <c r="E8" i="3"/>
  <c r="D8" i="3"/>
  <c r="L7" i="3"/>
  <c r="K7" i="3"/>
  <c r="J7" i="3"/>
  <c r="H7" i="3"/>
  <c r="E7" i="3"/>
  <c r="D7" i="3"/>
  <c r="D5" i="3"/>
  <c r="U9" i="3" l="1"/>
  <c r="U23" i="3"/>
  <c r="V9" i="3"/>
  <c r="L10" i="3"/>
  <c r="F14" i="3"/>
  <c r="G31" i="3"/>
  <c r="G16" i="3" s="1"/>
  <c r="AA15" i="3"/>
  <c r="AA14" i="3"/>
  <c r="AA21" i="3"/>
  <c r="AA23" i="3"/>
  <c r="AA22" i="3"/>
  <c r="U10" i="3"/>
  <c r="U17" i="3"/>
  <c r="U24" i="3"/>
  <c r="V10" i="3"/>
  <c r="V17" i="3"/>
  <c r="V24" i="3"/>
  <c r="V16" i="3"/>
  <c r="G23" i="3"/>
  <c r="U7" i="3"/>
  <c r="U14" i="3"/>
  <c r="U21" i="3"/>
  <c r="V7" i="3"/>
  <c r="V14" i="3"/>
  <c r="V21" i="3"/>
  <c r="U16" i="3"/>
  <c r="V23" i="3"/>
  <c r="L9" i="3"/>
  <c r="U8" i="3"/>
  <c r="U15" i="3"/>
  <c r="U22" i="3"/>
  <c r="V8" i="3"/>
  <c r="G17" i="3"/>
  <c r="G24" i="3"/>
  <c r="G14" i="3"/>
  <c r="G21" i="3"/>
  <c r="F22" i="3"/>
  <c r="F10" i="3"/>
  <c r="L8" i="3"/>
  <c r="L15" i="3"/>
  <c r="L17" i="3"/>
  <c r="F15" i="3"/>
  <c r="F23" i="3"/>
  <c r="AA10" i="3"/>
  <c r="AA9" i="3"/>
  <c r="AA17" i="3"/>
  <c r="AA8" i="3"/>
  <c r="AA16" i="3"/>
  <c r="AA7" i="3"/>
  <c r="F9" i="3"/>
  <c r="F17" i="3"/>
  <c r="F21" i="3"/>
  <c r="F8" i="3"/>
  <c r="F16" i="3"/>
  <c r="F24" i="3"/>
  <c r="F7" i="3"/>
  <c r="F53" i="17"/>
  <c r="L61" i="18"/>
  <c r="F61" i="18"/>
  <c r="G7" i="3" l="1"/>
  <c r="G10" i="3"/>
  <c r="G8" i="3"/>
  <c r="G9" i="3"/>
  <c r="G15" i="3"/>
  <c r="J16" i="18"/>
  <c r="J22" i="18"/>
  <c r="J23" i="18"/>
  <c r="J24" i="18"/>
  <c r="J25" i="18"/>
  <c r="J15" i="18"/>
  <c r="J17" i="18"/>
  <c r="J18" i="18"/>
  <c r="J8" i="18"/>
  <c r="J9" i="18"/>
  <c r="J10" i="18"/>
  <c r="J11" i="18"/>
  <c r="J22" i="17"/>
  <c r="J23" i="17"/>
  <c r="J24" i="17"/>
  <c r="J25" i="17"/>
  <c r="J15" i="17"/>
  <c r="J16" i="17"/>
  <c r="J17" i="17"/>
  <c r="J18" i="17"/>
  <c r="L59" i="18"/>
  <c r="L60" i="18"/>
  <c r="F60" i="18"/>
  <c r="L51" i="17"/>
  <c r="J8" i="17" s="1"/>
  <c r="L52" i="17"/>
  <c r="F52" i="17"/>
  <c r="J10" i="17" l="1"/>
  <c r="J9" i="17"/>
  <c r="J11" i="17"/>
  <c r="F59" i="18"/>
  <c r="L58" i="18"/>
  <c r="F58" i="18"/>
  <c r="L57" i="18"/>
  <c r="F57" i="18"/>
  <c r="F51" i="17"/>
  <c r="F50" i="17"/>
  <c r="F49" i="17" l="1"/>
  <c r="F48" i="17"/>
  <c r="L56" i="18"/>
  <c r="L55" i="18"/>
  <c r="F56" i="18"/>
  <c r="F55" i="18" l="1"/>
  <c r="L54" i="18"/>
  <c r="F54" i="18"/>
  <c r="L53" i="18"/>
  <c r="F53" i="18"/>
  <c r="F47" i="17"/>
  <c r="L46" i="17"/>
  <c r="F46" i="17"/>
  <c r="L47" i="17"/>
  <c r="L48" i="17"/>
  <c r="L49" i="17"/>
  <c r="L50" i="17"/>
  <c r="L45" i="17"/>
  <c r="F45" i="17"/>
  <c r="L50" i="18" l="1"/>
  <c r="L51" i="18"/>
  <c r="L52" i="18"/>
  <c r="F51" i="18"/>
  <c r="F52" i="18"/>
  <c r="L43" i="17"/>
  <c r="L44" i="17"/>
  <c r="F43" i="17"/>
  <c r="F44" i="17"/>
  <c r="L42" i="17"/>
  <c r="L29" i="17" l="1"/>
  <c r="L30" i="17"/>
  <c r="L31" i="17"/>
  <c r="L32" i="17"/>
  <c r="L33" i="17"/>
  <c r="L34" i="17" l="1"/>
  <c r="L35" i="17"/>
  <c r="L36" i="17"/>
  <c r="L37" i="17"/>
  <c r="L38" i="17"/>
  <c r="L39" i="17"/>
  <c r="L40" i="17"/>
  <c r="L41" i="17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34" i="18"/>
  <c r="F41" i="17"/>
  <c r="F42" i="17"/>
  <c r="F49" i="18"/>
  <c r="F50" i="18"/>
  <c r="F40" i="17" l="1"/>
  <c r="F48" i="18"/>
  <c r="E20" i="18" l="1"/>
  <c r="I25" i="18"/>
  <c r="I24" i="18"/>
  <c r="I23" i="18"/>
  <c r="I22" i="18"/>
  <c r="H25" i="18"/>
  <c r="H24" i="18"/>
  <c r="H23" i="18"/>
  <c r="H22" i="18"/>
  <c r="G25" i="18"/>
  <c r="G24" i="18"/>
  <c r="G23" i="18"/>
  <c r="G22" i="18"/>
  <c r="E25" i="18"/>
  <c r="E24" i="18"/>
  <c r="E23" i="18"/>
  <c r="E22" i="18"/>
  <c r="D25" i="18"/>
  <c r="D24" i="18"/>
  <c r="D23" i="18"/>
  <c r="D22" i="18"/>
  <c r="I18" i="18"/>
  <c r="I17" i="18"/>
  <c r="I16" i="18"/>
  <c r="I15" i="18"/>
  <c r="H18" i="18"/>
  <c r="H17" i="18"/>
  <c r="H16" i="18"/>
  <c r="H15" i="18"/>
  <c r="G18" i="18"/>
  <c r="G17" i="18"/>
  <c r="G16" i="18"/>
  <c r="G15" i="18"/>
  <c r="E18" i="18"/>
  <c r="E17" i="18"/>
  <c r="E16" i="18"/>
  <c r="E15" i="18"/>
  <c r="D18" i="18"/>
  <c r="D17" i="18"/>
  <c r="D16" i="18"/>
  <c r="D15" i="18"/>
  <c r="E13" i="18"/>
  <c r="F40" i="18"/>
  <c r="F41" i="18"/>
  <c r="F42" i="18"/>
  <c r="F43" i="18"/>
  <c r="F44" i="18"/>
  <c r="F45" i="18"/>
  <c r="F25" i="18" s="1"/>
  <c r="F46" i="18"/>
  <c r="F47" i="18"/>
  <c r="F39" i="18"/>
  <c r="F38" i="18"/>
  <c r="F37" i="18"/>
  <c r="F36" i="18"/>
  <c r="F35" i="18"/>
  <c r="F34" i="18"/>
  <c r="F33" i="18"/>
  <c r="F32" i="18"/>
  <c r="F31" i="18"/>
  <c r="F30" i="18"/>
  <c r="F29" i="18"/>
  <c r="I11" i="18"/>
  <c r="H11" i="18"/>
  <c r="G11" i="18"/>
  <c r="E11" i="18"/>
  <c r="D11" i="18"/>
  <c r="I10" i="18"/>
  <c r="H10" i="18"/>
  <c r="G10" i="18"/>
  <c r="E10" i="18"/>
  <c r="D10" i="18"/>
  <c r="I9" i="18"/>
  <c r="H9" i="18"/>
  <c r="G9" i="18"/>
  <c r="E9" i="18"/>
  <c r="D9" i="18"/>
  <c r="I8" i="18"/>
  <c r="H8" i="18"/>
  <c r="G8" i="18"/>
  <c r="E8" i="18"/>
  <c r="D8" i="18"/>
  <c r="D6" i="18"/>
  <c r="I25" i="17"/>
  <c r="I24" i="17"/>
  <c r="I23" i="17"/>
  <c r="I22" i="17"/>
  <c r="H25" i="17"/>
  <c r="H24" i="17"/>
  <c r="H23" i="17"/>
  <c r="H22" i="17"/>
  <c r="G25" i="17"/>
  <c r="G24" i="17"/>
  <c r="G23" i="17"/>
  <c r="G22" i="17"/>
  <c r="E25" i="17"/>
  <c r="E24" i="17"/>
  <c r="E23" i="17"/>
  <c r="E22" i="17"/>
  <c r="D22" i="17"/>
  <c r="I18" i="17"/>
  <c r="I17" i="17"/>
  <c r="I16" i="17"/>
  <c r="I15" i="17"/>
  <c r="H18" i="17"/>
  <c r="H17" i="17"/>
  <c r="H16" i="17"/>
  <c r="H15" i="17"/>
  <c r="G18" i="17"/>
  <c r="G17" i="17"/>
  <c r="G16" i="17"/>
  <c r="G15" i="17"/>
  <c r="D17" i="17"/>
  <c r="E18" i="17"/>
  <c r="E17" i="17"/>
  <c r="E16" i="17"/>
  <c r="E15" i="17"/>
  <c r="I11" i="17"/>
  <c r="I10" i="17"/>
  <c r="I9" i="17"/>
  <c r="I8" i="17"/>
  <c r="H11" i="17"/>
  <c r="H10" i="17"/>
  <c r="H9" i="17"/>
  <c r="H8" i="17"/>
  <c r="G8" i="17"/>
  <c r="E11" i="17"/>
  <c r="E10" i="17"/>
  <c r="E9" i="17"/>
  <c r="E8" i="17"/>
  <c r="D8" i="17"/>
  <c r="G11" i="17"/>
  <c r="G10" i="17"/>
  <c r="G9" i="17"/>
  <c r="F32" i="17"/>
  <c r="F33" i="17"/>
  <c r="F34" i="17"/>
  <c r="F35" i="17"/>
  <c r="F36" i="17"/>
  <c r="F37" i="17"/>
  <c r="F38" i="17"/>
  <c r="F24" i="17" s="1"/>
  <c r="F39" i="17"/>
  <c r="F31" i="17"/>
  <c r="F30" i="17"/>
  <c r="F29" i="17"/>
  <c r="D25" i="17"/>
  <c r="D18" i="17"/>
  <c r="D11" i="17"/>
  <c r="D24" i="17"/>
  <c r="D10" i="17"/>
  <c r="D23" i="17"/>
  <c r="D16" i="17"/>
  <c r="D9" i="17"/>
  <c r="D15" i="17"/>
  <c r="E20" i="17"/>
  <c r="E13" i="17"/>
  <c r="D6" i="17"/>
  <c r="F22" i="17" l="1"/>
  <c r="F23" i="17"/>
  <c r="F17" i="17"/>
  <c r="F18" i="18"/>
  <c r="F22" i="18"/>
  <c r="F9" i="17"/>
  <c r="F18" i="17"/>
  <c r="F15" i="17"/>
  <c r="F25" i="17"/>
  <c r="F16" i="17"/>
  <c r="F15" i="18"/>
  <c r="F17" i="18"/>
  <c r="F24" i="18"/>
  <c r="F16" i="18"/>
  <c r="F23" i="18"/>
  <c r="F10" i="18"/>
  <c r="F8" i="18"/>
  <c r="F11" i="18"/>
  <c r="F9" i="18"/>
  <c r="F10" i="17"/>
  <c r="F11" i="17"/>
  <c r="F8" i="17"/>
  <c r="AO6" i="15"/>
  <c r="AI6" i="15"/>
  <c r="AR11" i="15"/>
  <c r="AR10" i="15"/>
  <c r="AR9" i="15"/>
  <c r="AR8" i="15"/>
  <c r="AQ11" i="15"/>
  <c r="AQ10" i="15"/>
  <c r="AQ9" i="15"/>
  <c r="AQ8" i="15"/>
  <c r="AO11" i="15"/>
  <c r="AO10" i="15"/>
  <c r="AO9" i="15"/>
  <c r="AO8" i="15"/>
  <c r="AL11" i="15"/>
  <c r="AL10" i="15"/>
  <c r="AL9" i="15"/>
  <c r="AL8" i="15"/>
  <c r="AK11" i="15"/>
  <c r="AK10" i="15"/>
  <c r="AK9" i="15"/>
  <c r="AK8" i="15"/>
  <c r="AI11" i="15"/>
  <c r="AI10" i="15"/>
  <c r="AI9" i="15"/>
  <c r="AI8" i="15"/>
  <c r="Z6" i="15"/>
  <c r="AC11" i="15"/>
  <c r="AC10" i="15"/>
  <c r="AC9" i="15"/>
  <c r="AC8" i="15"/>
  <c r="AB11" i="15"/>
  <c r="AB10" i="15"/>
  <c r="AB9" i="15"/>
  <c r="AB8" i="15"/>
  <c r="Z11" i="15"/>
  <c r="Z10" i="15"/>
  <c r="Z9" i="15"/>
  <c r="Z8" i="15"/>
  <c r="U10" i="15"/>
  <c r="U11" i="15"/>
  <c r="U9" i="15"/>
  <c r="U8" i="15"/>
  <c r="T11" i="15"/>
  <c r="T10" i="15"/>
  <c r="T9" i="15"/>
  <c r="T8" i="15"/>
  <c r="R6" i="15"/>
  <c r="R11" i="15"/>
  <c r="R10" i="15"/>
  <c r="R9" i="15"/>
  <c r="R8" i="15"/>
  <c r="O11" i="15"/>
  <c r="O10" i="15"/>
  <c r="O9" i="15"/>
  <c r="O8" i="15"/>
  <c r="N11" i="15"/>
  <c r="N10" i="15"/>
  <c r="N9" i="15"/>
  <c r="N8" i="15"/>
  <c r="L11" i="15"/>
  <c r="L10" i="15"/>
  <c r="L9" i="15"/>
  <c r="L8" i="15"/>
  <c r="L6" i="15"/>
  <c r="AC45" i="15" l="1"/>
  <c r="AC43" i="15"/>
  <c r="AC41" i="15"/>
  <c r="AC39" i="15"/>
  <c r="AC37" i="15"/>
  <c r="AC35" i="15"/>
  <c r="AC33" i="15"/>
  <c r="AC31" i="15"/>
  <c r="AC29" i="15"/>
  <c r="AC27" i="15"/>
  <c r="AC25" i="15"/>
  <c r="F61" i="15"/>
  <c r="F59" i="15"/>
  <c r="F57" i="15"/>
  <c r="F55" i="15"/>
  <c r="F53" i="15"/>
  <c r="F51" i="15"/>
  <c r="F49" i="15"/>
  <c r="F47" i="15"/>
  <c r="F45" i="15"/>
  <c r="F43" i="15"/>
  <c r="F41" i="15"/>
  <c r="F39" i="15"/>
  <c r="F37" i="15"/>
  <c r="F35" i="15"/>
  <c r="F33" i="15"/>
  <c r="F31" i="15"/>
  <c r="F29" i="15"/>
  <c r="F27" i="15"/>
  <c r="F25" i="15"/>
  <c r="F11" i="15"/>
  <c r="E11" i="15"/>
  <c r="C11" i="15"/>
  <c r="F10" i="15"/>
  <c r="E10" i="15"/>
  <c r="C10" i="15"/>
  <c r="F9" i="15"/>
  <c r="E9" i="15"/>
  <c r="C9" i="15"/>
  <c r="F8" i="15"/>
  <c r="E8" i="15"/>
  <c r="C8" i="15"/>
  <c r="C6" i="15"/>
  <c r="AJ10" i="15" l="1"/>
  <c r="AA9" i="15"/>
  <c r="AJ9" i="15"/>
  <c r="AA8" i="15"/>
  <c r="AJ8" i="15"/>
  <c r="AA11" i="15"/>
  <c r="AJ11" i="15"/>
  <c r="AA10" i="15"/>
  <c r="AP10" i="15"/>
  <c r="AP8" i="15"/>
  <c r="AP9" i="15"/>
  <c r="AP11" i="15"/>
  <c r="M10" i="15"/>
  <c r="M8" i="15"/>
  <c r="M9" i="15"/>
  <c r="M11" i="15"/>
  <c r="S9" i="15"/>
  <c r="S11" i="15"/>
  <c r="S8" i="15"/>
  <c r="S10" i="15"/>
  <c r="D11" i="15"/>
  <c r="D8" i="15"/>
  <c r="D9" i="15"/>
  <c r="D10" i="15"/>
  <c r="F10" i="14"/>
  <c r="F11" i="14"/>
  <c r="F9" i="14"/>
  <c r="F8" i="14"/>
  <c r="E11" i="14"/>
  <c r="E10" i="14"/>
  <c r="E9" i="14"/>
  <c r="E8" i="14"/>
  <c r="C11" i="14"/>
  <c r="C10" i="14"/>
  <c r="C9" i="14"/>
  <c r="C8" i="14"/>
  <c r="C6" i="14"/>
  <c r="F11" i="7"/>
  <c r="E11" i="7"/>
  <c r="C11" i="7"/>
  <c r="C6" i="7"/>
  <c r="F10" i="7"/>
  <c r="F9" i="7"/>
  <c r="F8" i="7"/>
  <c r="F15" i="14"/>
  <c r="D10" i="14" s="1"/>
  <c r="F35" i="14"/>
  <c r="F33" i="14"/>
  <c r="F31" i="14"/>
  <c r="F29" i="14"/>
  <c r="F27" i="14"/>
  <c r="F25" i="14"/>
  <c r="F23" i="14"/>
  <c r="D11" i="14" s="1"/>
  <c r="F21" i="14"/>
  <c r="F19" i="14"/>
  <c r="F17" i="14"/>
  <c r="D8" i="14" s="1"/>
  <c r="D9" i="14" l="1"/>
  <c r="C8" i="7"/>
  <c r="C9" i="7"/>
  <c r="E10" i="7"/>
  <c r="E8" i="7"/>
  <c r="E9" i="7"/>
  <c r="C10" i="7"/>
  <c r="F19" i="7" l="1"/>
  <c r="F21" i="7"/>
  <c r="F23" i="7"/>
  <c r="F25" i="7"/>
  <c r="F27" i="7"/>
  <c r="F29" i="7"/>
  <c r="F31" i="7"/>
  <c r="F33" i="7"/>
  <c r="F35" i="7"/>
  <c r="F37" i="7"/>
  <c r="F39" i="7"/>
  <c r="F41" i="7"/>
  <c r="F43" i="7"/>
  <c r="F45" i="7"/>
  <c r="F47" i="7"/>
  <c r="F49" i="7"/>
  <c r="F51" i="7"/>
  <c r="F17" i="7"/>
  <c r="F15" i="7"/>
  <c r="R12" i="1"/>
  <c r="F10" i="1"/>
  <c r="F12" i="1"/>
  <c r="F14" i="1"/>
  <c r="F16" i="1"/>
  <c r="F18" i="1"/>
  <c r="F20" i="1"/>
  <c r="F22" i="1"/>
  <c r="R11" i="1"/>
  <c r="R10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F92" i="1"/>
  <c r="F94" i="1"/>
  <c r="F96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26" i="1"/>
  <c r="F28" i="1"/>
  <c r="F30" i="1"/>
  <c r="F24" i="1"/>
  <c r="F8" i="1"/>
  <c r="D11" i="7" l="1"/>
  <c r="D8" i="7"/>
  <c r="D9" i="7"/>
  <c r="D10" i="7"/>
  <c r="AA49" i="12"/>
  <c r="Z51" i="12"/>
  <c r="Z49" i="12" l="1"/>
  <c r="Z47" i="12"/>
  <c r="Z45" i="12" l="1"/>
  <c r="Z43" i="12"/>
  <c r="Z41" i="12"/>
  <c r="Z39" i="12" l="1"/>
  <c r="Z37" i="12" l="1"/>
  <c r="Z35" i="12"/>
  <c r="Z33" i="12"/>
  <c r="Z31" i="12" l="1"/>
  <c r="Z21" i="12" l="1"/>
  <c r="Z23" i="12"/>
  <c r="Z25" i="12"/>
  <c r="Z27" i="12"/>
  <c r="Z29" i="12"/>
</calcChain>
</file>

<file path=xl/sharedStrings.xml><?xml version="1.0" encoding="utf-8"?>
<sst xmlns="http://schemas.openxmlformats.org/spreadsheetml/2006/main" count="2899" uniqueCount="650">
  <si>
    <t>採水場所</t>
    <rPh sb="0" eb="2">
      <t>サイスイ</t>
    </rPh>
    <rPh sb="2" eb="4">
      <t>バショ</t>
    </rPh>
    <phoneticPr fontId="2"/>
  </si>
  <si>
    <t>採水時間</t>
    <rPh sb="0" eb="2">
      <t>サイスイ</t>
    </rPh>
    <rPh sb="2" eb="3">
      <t>ジ</t>
    </rPh>
    <rPh sb="3" eb="4">
      <t>カン</t>
    </rPh>
    <phoneticPr fontId="2"/>
  </si>
  <si>
    <t>残留塩素濃度</t>
    <rPh sb="0" eb="2">
      <t>ザンリュウ</t>
    </rPh>
    <rPh sb="2" eb="4">
      <t>エンソ</t>
    </rPh>
    <rPh sb="4" eb="6">
      <t>ノウド</t>
    </rPh>
    <phoneticPr fontId="2"/>
  </si>
  <si>
    <t>採水・測定者</t>
    <rPh sb="0" eb="2">
      <t>サイスイ</t>
    </rPh>
    <rPh sb="3" eb="5">
      <t>ソクテイ</t>
    </rPh>
    <rPh sb="5" eb="6">
      <t>シャ</t>
    </rPh>
    <phoneticPr fontId="2"/>
  </si>
  <si>
    <t>採水・測定日</t>
    <rPh sb="0" eb="2">
      <t>サイスイ</t>
    </rPh>
    <rPh sb="3" eb="5">
      <t>ソクテイ</t>
    </rPh>
    <rPh sb="5" eb="6">
      <t>ヒ</t>
    </rPh>
    <phoneticPr fontId="2"/>
  </si>
  <si>
    <t>採水ビンＮo．</t>
    <rPh sb="0" eb="2">
      <t>サイスイ</t>
    </rPh>
    <phoneticPr fontId="2"/>
  </si>
  <si>
    <t>鉄分量</t>
    <rPh sb="0" eb="2">
      <t>テツブン</t>
    </rPh>
    <rPh sb="2" eb="3">
      <t>リョウ</t>
    </rPh>
    <phoneticPr fontId="2"/>
  </si>
  <si>
    <t>水質検査結果（水質課）</t>
    <rPh sb="0" eb="2">
      <t>スイシツ</t>
    </rPh>
    <rPh sb="2" eb="4">
      <t>ケンサ</t>
    </rPh>
    <rPh sb="4" eb="6">
      <t>ケッカ</t>
    </rPh>
    <rPh sb="7" eb="9">
      <t>スイシツ</t>
    </rPh>
    <rPh sb="9" eb="10">
      <t>カ</t>
    </rPh>
    <phoneticPr fontId="2"/>
  </si>
  <si>
    <t>水　　　質　　　課</t>
    <rPh sb="0" eb="1">
      <t>ミズ</t>
    </rPh>
    <rPh sb="4" eb="5">
      <t>シツ</t>
    </rPh>
    <rPh sb="8" eb="9">
      <t>カ</t>
    </rPh>
    <phoneticPr fontId="2"/>
  </si>
  <si>
    <t>摘　　要</t>
    <rPh sb="0" eb="1">
      <t>テキ</t>
    </rPh>
    <rPh sb="3" eb="4">
      <t>ヨウ</t>
    </rPh>
    <phoneticPr fontId="2"/>
  </si>
  <si>
    <t>採水・測定及び検査結果記録票</t>
    <rPh sb="0" eb="1">
      <t>サイ</t>
    </rPh>
    <rPh sb="1" eb="2">
      <t>ミズ</t>
    </rPh>
    <rPh sb="3" eb="4">
      <t>ハカリ</t>
    </rPh>
    <rPh sb="4" eb="5">
      <t>サダム</t>
    </rPh>
    <rPh sb="5" eb="6">
      <t>オヨ</t>
    </rPh>
    <rPh sb="7" eb="9">
      <t>ケンサ</t>
    </rPh>
    <rPh sb="9" eb="11">
      <t>ケッカ</t>
    </rPh>
    <rPh sb="11" eb="12">
      <t>キ</t>
    </rPh>
    <rPh sb="12" eb="13">
      <t>ロク</t>
    </rPh>
    <rPh sb="13" eb="14">
      <t>ヒョウ</t>
    </rPh>
    <phoneticPr fontId="2"/>
  </si>
  <si>
    <t>水温</t>
    <rPh sb="0" eb="2">
      <t>スイオン</t>
    </rPh>
    <phoneticPr fontId="2"/>
  </si>
  <si>
    <t>㎎/l</t>
    <phoneticPr fontId="2"/>
  </si>
  <si>
    <t>㎎/l</t>
    <phoneticPr fontId="2"/>
  </si>
  <si>
    <t>℃</t>
    <phoneticPr fontId="2"/>
  </si>
  <si>
    <t>洋光台水道事務所</t>
    <rPh sb="0" eb="3">
      <t>ヨウコウダイ</t>
    </rPh>
    <rPh sb="3" eb="5">
      <t>スイドウ</t>
    </rPh>
    <rPh sb="5" eb="7">
      <t>ジム</t>
    </rPh>
    <rPh sb="7" eb="8">
      <t>ショ</t>
    </rPh>
    <phoneticPr fontId="2"/>
  </si>
  <si>
    <t>現地採水・測定（洋光台水道事務所）</t>
    <rPh sb="0" eb="2">
      <t>ゲンチ</t>
    </rPh>
    <rPh sb="2" eb="4">
      <t>サイスイ</t>
    </rPh>
    <rPh sb="5" eb="7">
      <t>ソクテイ</t>
    </rPh>
    <rPh sb="8" eb="11">
      <t>ヨウコウダイ</t>
    </rPh>
    <rPh sb="11" eb="13">
      <t>スイドウ</t>
    </rPh>
    <rPh sb="13" eb="15">
      <t>ジム</t>
    </rPh>
    <rPh sb="15" eb="16">
      <t>ショ</t>
    </rPh>
    <phoneticPr fontId="2"/>
  </si>
  <si>
    <t>場所：
　月　日(　)</t>
    <rPh sb="0" eb="2">
      <t>バショ</t>
    </rPh>
    <rPh sb="11" eb="12">
      <t>ツキ</t>
    </rPh>
    <rPh sb="13" eb="14">
      <t>ニチ</t>
    </rPh>
    <phoneticPr fontId="2"/>
  </si>
  <si>
    <t>6月22日(水)</t>
    <rPh sb="1" eb="2">
      <t>ガツ</t>
    </rPh>
    <rPh sb="4" eb="5">
      <t>ニチ</t>
    </rPh>
    <rPh sb="6" eb="7">
      <t>スイ</t>
    </rPh>
    <phoneticPr fontId="2"/>
  </si>
  <si>
    <t>　月　日(　)</t>
    <rPh sb="1" eb="2">
      <t>ツキ</t>
    </rPh>
    <rPh sb="3" eb="4">
      <t>ニチ</t>
    </rPh>
    <phoneticPr fontId="2"/>
  </si>
  <si>
    <t>事前調査</t>
    <rPh sb="0" eb="2">
      <t>ジゼン</t>
    </rPh>
    <rPh sb="2" eb="4">
      <t>チョウサ</t>
    </rPh>
    <phoneticPr fontId="2"/>
  </si>
  <si>
    <t>消火栓</t>
    <rPh sb="0" eb="3">
      <t>ショウカセン</t>
    </rPh>
    <phoneticPr fontId="2"/>
  </si>
  <si>
    <t>公園水栓</t>
    <rPh sb="0" eb="2">
      <t>コウエン</t>
    </rPh>
    <rPh sb="2" eb="4">
      <t>スイセン</t>
    </rPh>
    <phoneticPr fontId="2"/>
  </si>
  <si>
    <t>0.22㎎/l</t>
    <phoneticPr fontId="2"/>
  </si>
  <si>
    <t>0.18㎎/l</t>
    <phoneticPr fontId="2"/>
  </si>
  <si>
    <t>23℃</t>
    <phoneticPr fontId="2"/>
  </si>
  <si>
    <t>21℃</t>
    <phoneticPr fontId="2"/>
  </si>
  <si>
    <t>0.20㎎/l</t>
    <phoneticPr fontId="2"/>
  </si>
  <si>
    <t>0.20㎎/l</t>
    <phoneticPr fontId="2"/>
  </si>
  <si>
    <t>24℃</t>
    <phoneticPr fontId="2"/>
  </si>
  <si>
    <t>富岡第三公園（8-18:3-1）　採水・測定及び検査結果記録票</t>
    <rPh sb="0" eb="2">
      <t>トミオカ</t>
    </rPh>
    <rPh sb="2" eb="3">
      <t>ダイ</t>
    </rPh>
    <rPh sb="3" eb="4">
      <t>３</t>
    </rPh>
    <rPh sb="4" eb="6">
      <t>コウエン</t>
    </rPh>
    <rPh sb="17" eb="18">
      <t>サイ</t>
    </rPh>
    <rPh sb="18" eb="19">
      <t>ミズ</t>
    </rPh>
    <rPh sb="20" eb="21">
      <t>ハカリ</t>
    </rPh>
    <rPh sb="21" eb="22">
      <t>サダム</t>
    </rPh>
    <rPh sb="22" eb="23">
      <t>オヨ</t>
    </rPh>
    <rPh sb="24" eb="26">
      <t>ケンサ</t>
    </rPh>
    <rPh sb="26" eb="28">
      <t>ケッカ</t>
    </rPh>
    <rPh sb="28" eb="29">
      <t>キ</t>
    </rPh>
    <rPh sb="29" eb="30">
      <t>ロク</t>
    </rPh>
    <rPh sb="30" eb="31">
      <t>ヒョウ</t>
    </rPh>
    <phoneticPr fontId="2"/>
  </si>
  <si>
    <t>6月30日(木)</t>
    <rPh sb="1" eb="2">
      <t>ガツ</t>
    </rPh>
    <rPh sb="4" eb="5">
      <t>ニチ</t>
    </rPh>
    <rPh sb="6" eb="7">
      <t>モク</t>
    </rPh>
    <phoneticPr fontId="2"/>
  </si>
  <si>
    <t>0.50㎎/l</t>
    <phoneticPr fontId="2"/>
  </si>
  <si>
    <t>24℃</t>
    <phoneticPr fontId="2"/>
  </si>
  <si>
    <t>0.26㎎/l</t>
    <phoneticPr fontId="2"/>
  </si>
  <si>
    <t>中澤</t>
    <rPh sb="0" eb="2">
      <t>ナカザワ</t>
    </rPh>
    <phoneticPr fontId="2"/>
  </si>
  <si>
    <t>0.52㎎/l</t>
    <phoneticPr fontId="2"/>
  </si>
  <si>
    <t>0.48㎎/l</t>
    <phoneticPr fontId="2"/>
  </si>
  <si>
    <t>22℃</t>
    <phoneticPr fontId="2"/>
  </si>
  <si>
    <t>6月30日(木)</t>
    <rPh sb="1" eb="2">
      <t>ツキ</t>
    </rPh>
    <rPh sb="4" eb="5">
      <t>ニチ</t>
    </rPh>
    <rPh sb="6" eb="7">
      <t>モク</t>
    </rPh>
    <phoneticPr fontId="2"/>
  </si>
  <si>
    <t>7月5日(火)</t>
    <rPh sb="1" eb="2">
      <t>ツキ</t>
    </rPh>
    <rPh sb="3" eb="4">
      <t>ニチ</t>
    </rPh>
    <rPh sb="5" eb="6">
      <t>カ</t>
    </rPh>
    <phoneticPr fontId="2"/>
  </si>
  <si>
    <t>消火栓</t>
    <rPh sb="0" eb="3">
      <t>ショウカセン</t>
    </rPh>
    <phoneticPr fontId="2"/>
  </si>
  <si>
    <t>0.56㎎/l</t>
    <phoneticPr fontId="2"/>
  </si>
  <si>
    <t>0.48㎎/l</t>
    <phoneticPr fontId="2"/>
  </si>
  <si>
    <t>三上
平澤</t>
    <rPh sb="0" eb="2">
      <t>ミカミ</t>
    </rPh>
    <rPh sb="3" eb="5">
      <t>ヒラサワ</t>
    </rPh>
    <phoneticPr fontId="2"/>
  </si>
  <si>
    <t>℃</t>
    <phoneticPr fontId="2"/>
  </si>
  <si>
    <t>0.54㎎/l</t>
    <phoneticPr fontId="2"/>
  </si>
  <si>
    <t>0.46㎎/l</t>
    <phoneticPr fontId="2"/>
  </si>
  <si>
    <t>0.36㎎/l</t>
    <phoneticPr fontId="2"/>
  </si>
  <si>
    <t>0.30㎎/l</t>
    <phoneticPr fontId="2"/>
  </si>
  <si>
    <t>0.38㎎/l</t>
    <phoneticPr fontId="2"/>
  </si>
  <si>
    <t>7月１日(金)</t>
    <rPh sb="1" eb="2">
      <t>ツキ</t>
    </rPh>
    <rPh sb="3" eb="4">
      <t>ニチ</t>
    </rPh>
    <rPh sb="5" eb="6">
      <t>キン</t>
    </rPh>
    <phoneticPr fontId="2"/>
  </si>
  <si>
    <t>消火栓</t>
    <rPh sb="0" eb="3">
      <t>ショウカセン</t>
    </rPh>
    <phoneticPr fontId="2"/>
  </si>
  <si>
    <t>消火栓
①0.34
②0.10
③0.54</t>
    <rPh sb="0" eb="3">
      <t>ショウカセン</t>
    </rPh>
    <phoneticPr fontId="2"/>
  </si>
  <si>
    <t>ごみ集積</t>
    <rPh sb="2" eb="4">
      <t>シュウセキ</t>
    </rPh>
    <phoneticPr fontId="2"/>
  </si>
  <si>
    <t>0.48㎎/l</t>
    <phoneticPr fontId="2"/>
  </si>
  <si>
    <t>①0.28</t>
    <phoneticPr fontId="2"/>
  </si>
  <si>
    <t>　採水・測定及び検査結果記録票</t>
    <rPh sb="1" eb="2">
      <t>サイ</t>
    </rPh>
    <rPh sb="2" eb="3">
      <t>ミズ</t>
    </rPh>
    <rPh sb="4" eb="5">
      <t>ハカリ</t>
    </rPh>
    <rPh sb="5" eb="6">
      <t>サダム</t>
    </rPh>
    <rPh sb="6" eb="7">
      <t>オヨ</t>
    </rPh>
    <rPh sb="8" eb="10">
      <t>ケンサ</t>
    </rPh>
    <rPh sb="10" eb="12">
      <t>ケッカ</t>
    </rPh>
    <rPh sb="12" eb="13">
      <t>キ</t>
    </rPh>
    <rPh sb="13" eb="14">
      <t>ロク</t>
    </rPh>
    <rPh sb="14" eb="15">
      <t>ヒョウ</t>
    </rPh>
    <phoneticPr fontId="2"/>
  </si>
  <si>
    <t>③富岡第五公園（8-18：3-3</t>
    <phoneticPr fontId="2"/>
  </si>
  <si>
    <t>⑤峰公舎（７－１７：３－５）</t>
    <rPh sb="1" eb="2">
      <t>ミネ</t>
    </rPh>
    <rPh sb="2" eb="4">
      <t>コウシャ</t>
    </rPh>
    <phoneticPr fontId="2"/>
  </si>
  <si>
    <t>②洋光台四丁目（7-17:6-3）</t>
    <phoneticPr fontId="2"/>
  </si>
  <si>
    <t>②洋光台四丁目（7-17:6-3）　採水・測定及び検査結果記録票</t>
    <rPh sb="1" eb="4">
      <t>ヨウコウダイ</t>
    </rPh>
    <rPh sb="4" eb="7">
      <t>ヨンチョウメ</t>
    </rPh>
    <rPh sb="18" eb="19">
      <t>サイ</t>
    </rPh>
    <rPh sb="19" eb="20">
      <t>ミズ</t>
    </rPh>
    <rPh sb="21" eb="22">
      <t>ハカリ</t>
    </rPh>
    <rPh sb="22" eb="23">
      <t>サダム</t>
    </rPh>
    <rPh sb="23" eb="24">
      <t>オヨ</t>
    </rPh>
    <rPh sb="25" eb="27">
      <t>ケンサ</t>
    </rPh>
    <rPh sb="27" eb="29">
      <t>ケッカ</t>
    </rPh>
    <rPh sb="29" eb="30">
      <t>キ</t>
    </rPh>
    <rPh sb="30" eb="31">
      <t>ロク</t>
    </rPh>
    <rPh sb="31" eb="32">
      <t>ヒョウ</t>
    </rPh>
    <phoneticPr fontId="2"/>
  </si>
  <si>
    <t>①港南中央（7-15：2-3）　採水・測定及び検査結果記録票</t>
    <rPh sb="1" eb="3">
      <t>コウナン</t>
    </rPh>
    <rPh sb="3" eb="5">
      <t>チュウオウ</t>
    </rPh>
    <rPh sb="16" eb="17">
      <t>サイ</t>
    </rPh>
    <rPh sb="17" eb="18">
      <t>ミズ</t>
    </rPh>
    <rPh sb="19" eb="20">
      <t>ハカリ</t>
    </rPh>
    <rPh sb="20" eb="21">
      <t>サダム</t>
    </rPh>
    <rPh sb="21" eb="22">
      <t>オヨ</t>
    </rPh>
    <rPh sb="23" eb="25">
      <t>ケンサ</t>
    </rPh>
    <rPh sb="25" eb="27">
      <t>ケッカ</t>
    </rPh>
    <rPh sb="27" eb="28">
      <t>キ</t>
    </rPh>
    <rPh sb="28" eb="29">
      <t>ロク</t>
    </rPh>
    <rPh sb="29" eb="30">
      <t>ヒョウ</t>
    </rPh>
    <phoneticPr fontId="2"/>
  </si>
  <si>
    <t>⑤水道局峰公舎（７－１７：３－５）　採水・測定及び検査結果記録票</t>
    <rPh sb="1" eb="4">
      <t>スイドウキョク</t>
    </rPh>
    <rPh sb="4" eb="5">
      <t>ミネ</t>
    </rPh>
    <rPh sb="5" eb="7">
      <t>コウシャ</t>
    </rPh>
    <rPh sb="18" eb="19">
      <t>サイ</t>
    </rPh>
    <rPh sb="19" eb="20">
      <t>ミズ</t>
    </rPh>
    <rPh sb="21" eb="22">
      <t>ハカリ</t>
    </rPh>
    <rPh sb="22" eb="23">
      <t>サダム</t>
    </rPh>
    <rPh sb="23" eb="24">
      <t>オヨ</t>
    </rPh>
    <rPh sb="25" eb="27">
      <t>ケンサ</t>
    </rPh>
    <rPh sb="27" eb="29">
      <t>ケッカ</t>
    </rPh>
    <rPh sb="29" eb="30">
      <t>キ</t>
    </rPh>
    <rPh sb="30" eb="31">
      <t>ロク</t>
    </rPh>
    <rPh sb="31" eb="32">
      <t>ヒョウ</t>
    </rPh>
    <phoneticPr fontId="2"/>
  </si>
  <si>
    <t>③富岡第五公園（8-18：3-3）　採水・測定及び検査結果記録票</t>
    <rPh sb="1" eb="3">
      <t>トミオカ</t>
    </rPh>
    <rPh sb="3" eb="4">
      <t>ダイ</t>
    </rPh>
    <rPh sb="4" eb="5">
      <t>５</t>
    </rPh>
    <rPh sb="5" eb="7">
      <t>コウエン</t>
    </rPh>
    <rPh sb="18" eb="19">
      <t>サイ</t>
    </rPh>
    <rPh sb="19" eb="20">
      <t>ミズ</t>
    </rPh>
    <rPh sb="21" eb="22">
      <t>ハカリ</t>
    </rPh>
    <rPh sb="22" eb="23">
      <t>サダム</t>
    </rPh>
    <rPh sb="23" eb="24">
      <t>オヨ</t>
    </rPh>
    <rPh sb="25" eb="27">
      <t>ケンサ</t>
    </rPh>
    <rPh sb="27" eb="29">
      <t>ケッカ</t>
    </rPh>
    <rPh sb="29" eb="30">
      <t>キ</t>
    </rPh>
    <rPh sb="30" eb="31">
      <t>ロク</t>
    </rPh>
    <rPh sb="31" eb="32">
      <t>ヒョウ</t>
    </rPh>
    <phoneticPr fontId="2"/>
  </si>
  <si>
    <t>消火栓</t>
    <rPh sb="0" eb="3">
      <t>ショウカセン</t>
    </rPh>
    <phoneticPr fontId="2"/>
  </si>
  <si>
    <t>７月14日(木)</t>
    <rPh sb="1" eb="2">
      <t>ツキ</t>
    </rPh>
    <rPh sb="4" eb="5">
      <t>ニチ</t>
    </rPh>
    <rPh sb="6" eb="7">
      <t>モク</t>
    </rPh>
    <phoneticPr fontId="2"/>
  </si>
  <si>
    <t>0.50㎎/l</t>
    <phoneticPr fontId="2"/>
  </si>
  <si>
    <t>0.46㎎/l</t>
    <phoneticPr fontId="2"/>
  </si>
  <si>
    <t>安田</t>
    <rPh sb="0" eb="2">
      <t>ヤスダ</t>
    </rPh>
    <phoneticPr fontId="2"/>
  </si>
  <si>
    <t>7月14日(木)</t>
    <rPh sb="1" eb="2">
      <t>ツキ</t>
    </rPh>
    <rPh sb="4" eb="5">
      <t>ニチ</t>
    </rPh>
    <rPh sb="6" eb="7">
      <t>モク</t>
    </rPh>
    <phoneticPr fontId="2"/>
  </si>
  <si>
    <t>0.14㎎/l</t>
    <phoneticPr fontId="2"/>
  </si>
  <si>
    <t>26℃</t>
    <phoneticPr fontId="2"/>
  </si>
  <si>
    <t>24℃</t>
    <phoneticPr fontId="2"/>
  </si>
  <si>
    <t>27℃</t>
    <phoneticPr fontId="2"/>
  </si>
  <si>
    <t>25℃</t>
    <phoneticPr fontId="2"/>
  </si>
  <si>
    <t>７月28日(木)</t>
    <rPh sb="1" eb="2">
      <t>ツキ</t>
    </rPh>
    <rPh sb="4" eb="5">
      <t>ニチ</t>
    </rPh>
    <rPh sb="6" eb="7">
      <t>モク</t>
    </rPh>
    <phoneticPr fontId="2"/>
  </si>
  <si>
    <t>0.46㎎/l</t>
    <phoneticPr fontId="2"/>
  </si>
  <si>
    <t>佐竹
八木</t>
    <rPh sb="0" eb="2">
      <t>サタケ</t>
    </rPh>
    <rPh sb="3" eb="5">
      <t>ヤギ</t>
    </rPh>
    <phoneticPr fontId="2"/>
  </si>
  <si>
    <t>7月28日(木)</t>
    <rPh sb="1" eb="2">
      <t>ツキ</t>
    </rPh>
    <rPh sb="4" eb="5">
      <t>ニチ</t>
    </rPh>
    <rPh sb="6" eb="7">
      <t>モク</t>
    </rPh>
    <phoneticPr fontId="2"/>
  </si>
  <si>
    <t>0.56㎎/l</t>
    <phoneticPr fontId="2"/>
  </si>
  <si>
    <t>①0.28（ごみ集積）</t>
    <rPh sb="8" eb="10">
      <t>シュウセキ</t>
    </rPh>
    <phoneticPr fontId="2"/>
  </si>
  <si>
    <t>８月９日(火)</t>
    <rPh sb="1" eb="2">
      <t>ツキ</t>
    </rPh>
    <rPh sb="3" eb="4">
      <t>ニチ</t>
    </rPh>
    <rPh sb="5" eb="6">
      <t>カ</t>
    </rPh>
    <phoneticPr fontId="2"/>
  </si>
  <si>
    <t>水質課依頼</t>
    <rPh sb="0" eb="2">
      <t>スイシツ</t>
    </rPh>
    <rPh sb="2" eb="3">
      <t>カ</t>
    </rPh>
    <rPh sb="3" eb="5">
      <t>イライ</t>
    </rPh>
    <phoneticPr fontId="2"/>
  </si>
  <si>
    <t>検査日</t>
    <rPh sb="0" eb="3">
      <t>ケンサビ</t>
    </rPh>
    <phoneticPr fontId="2"/>
  </si>
  <si>
    <t>公園水栓</t>
    <rPh sb="0" eb="2">
      <t>コウエン</t>
    </rPh>
    <rPh sb="2" eb="4">
      <t>スイセン</t>
    </rPh>
    <phoneticPr fontId="2"/>
  </si>
  <si>
    <t>消火栓</t>
    <rPh sb="0" eb="3">
      <t>ショウカセン</t>
    </rPh>
    <phoneticPr fontId="2"/>
  </si>
  <si>
    <t>0.50㎎/l</t>
    <phoneticPr fontId="2"/>
  </si>
  <si>
    <t>0.42㎎/l</t>
    <phoneticPr fontId="2"/>
  </si>
  <si>
    <t>場所：①港南
8月9日(火)</t>
    <rPh sb="0" eb="2">
      <t>バショ</t>
    </rPh>
    <rPh sb="4" eb="6">
      <t>コウナン</t>
    </rPh>
    <rPh sb="14" eb="15">
      <t>ツキ</t>
    </rPh>
    <rPh sb="16" eb="17">
      <t>ニチ</t>
    </rPh>
    <rPh sb="18" eb="19">
      <t>カ</t>
    </rPh>
    <phoneticPr fontId="2"/>
  </si>
  <si>
    <t>場所：⑥白根
8月9日(火)</t>
    <rPh sb="0" eb="2">
      <t>バショ</t>
    </rPh>
    <rPh sb="4" eb="6">
      <t>シラネ</t>
    </rPh>
    <rPh sb="14" eb="15">
      <t>ツキ</t>
    </rPh>
    <rPh sb="16" eb="17">
      <t>ニチ</t>
    </rPh>
    <rPh sb="18" eb="19">
      <t>カ</t>
    </rPh>
    <phoneticPr fontId="2"/>
  </si>
  <si>
    <t>①－ア、イ</t>
    <phoneticPr fontId="2"/>
  </si>
  <si>
    <t>①－ウ、エ</t>
    <phoneticPr fontId="2"/>
  </si>
  <si>
    <t>場所：②洋光台
8月9日(火)</t>
    <rPh sb="0" eb="2">
      <t>バショ</t>
    </rPh>
    <rPh sb="4" eb="7">
      <t>ヨウコウダイ</t>
    </rPh>
    <rPh sb="15" eb="16">
      <t>ツキ</t>
    </rPh>
    <rPh sb="17" eb="18">
      <t>ニチ</t>
    </rPh>
    <rPh sb="19" eb="20">
      <t>カ</t>
    </rPh>
    <phoneticPr fontId="2"/>
  </si>
  <si>
    <t>②－ア、イ</t>
    <phoneticPr fontId="2"/>
  </si>
  <si>
    <t>②－ウ、エ</t>
    <phoneticPr fontId="2"/>
  </si>
  <si>
    <t>⑥－ア、イ</t>
    <phoneticPr fontId="2"/>
  </si>
  <si>
    <t>⑥－ウ、エ</t>
    <phoneticPr fontId="2"/>
  </si>
  <si>
    <t>0.60㎎/l</t>
    <phoneticPr fontId="2"/>
  </si>
  <si>
    <t>29℃</t>
    <phoneticPr fontId="2"/>
  </si>
  <si>
    <t>28℃</t>
    <phoneticPr fontId="2"/>
  </si>
  <si>
    <t>27℃</t>
    <phoneticPr fontId="2"/>
  </si>
  <si>
    <t>30℃</t>
    <phoneticPr fontId="2"/>
  </si>
  <si>
    <t>三上・山口</t>
    <rPh sb="0" eb="2">
      <t>ミカミ</t>
    </rPh>
    <rPh sb="3" eb="5">
      <t>ヤマグチ</t>
    </rPh>
    <phoneticPr fontId="2"/>
  </si>
  <si>
    <t>0.02mg/L</t>
    <phoneticPr fontId="2"/>
  </si>
  <si>
    <t>0.01mg/L未満</t>
    <rPh sb="8" eb="10">
      <t>ミマン</t>
    </rPh>
    <phoneticPr fontId="2"/>
  </si>
  <si>
    <t>(0.0097mg/L)</t>
    <phoneticPr fontId="2"/>
  </si>
  <si>
    <t>８月9日(火)</t>
    <rPh sb="1" eb="2">
      <t>ツキ</t>
    </rPh>
    <rPh sb="3" eb="4">
      <t>ニチ</t>
    </rPh>
    <rPh sb="5" eb="6">
      <t>カ</t>
    </rPh>
    <phoneticPr fontId="2"/>
  </si>
  <si>
    <t>⑥旭区白根（５－９：３－３）　採水・測定及び検査結果記録票</t>
    <rPh sb="1" eb="3">
      <t>アサヒク</t>
    </rPh>
    <rPh sb="3" eb="5">
      <t>シラネ</t>
    </rPh>
    <rPh sb="15" eb="16">
      <t>サイ</t>
    </rPh>
    <rPh sb="16" eb="17">
      <t>ミズ</t>
    </rPh>
    <rPh sb="18" eb="19">
      <t>ハカリ</t>
    </rPh>
    <rPh sb="19" eb="20">
      <t>サダム</t>
    </rPh>
    <rPh sb="20" eb="21">
      <t>オヨ</t>
    </rPh>
    <rPh sb="22" eb="24">
      <t>ケンサ</t>
    </rPh>
    <rPh sb="24" eb="26">
      <t>ケッカ</t>
    </rPh>
    <rPh sb="26" eb="27">
      <t>キ</t>
    </rPh>
    <rPh sb="27" eb="28">
      <t>ロク</t>
    </rPh>
    <rPh sb="28" eb="29">
      <t>ヒョウ</t>
    </rPh>
    <phoneticPr fontId="2"/>
  </si>
  <si>
    <t>8月19日(金)</t>
    <rPh sb="1" eb="2">
      <t>ツキ</t>
    </rPh>
    <rPh sb="4" eb="5">
      <t>ニチ</t>
    </rPh>
    <rPh sb="6" eb="7">
      <t>キン</t>
    </rPh>
    <phoneticPr fontId="2"/>
  </si>
  <si>
    <t>0.56㎎/l</t>
    <phoneticPr fontId="2"/>
  </si>
  <si>
    <t>0.48㎎/l</t>
    <phoneticPr fontId="2"/>
  </si>
  <si>
    <t>消火栓
①0.30
②0.20
③0.56</t>
    <rPh sb="0" eb="3">
      <t>ショウカセン</t>
    </rPh>
    <phoneticPr fontId="2"/>
  </si>
  <si>
    <t>１０４
①0.30
②0.44
③0.48</t>
    <phoneticPr fontId="2"/>
  </si>
  <si>
    <t>27℃</t>
    <phoneticPr fontId="2"/>
  </si>
  <si>
    <t>28℃</t>
    <phoneticPr fontId="2"/>
  </si>
  <si>
    <t>峰①ア</t>
    <rPh sb="0" eb="1">
      <t>ミネ</t>
    </rPh>
    <phoneticPr fontId="2"/>
  </si>
  <si>
    <t>峰②イ</t>
    <rPh sb="0" eb="1">
      <t>ミネ</t>
    </rPh>
    <phoneticPr fontId="2"/>
  </si>
  <si>
    <t>27℃</t>
    <phoneticPr fontId="2"/>
  </si>
  <si>
    <t>0.22㎎/l</t>
    <phoneticPr fontId="2"/>
  </si>
  <si>
    <t>28℃</t>
    <phoneticPr fontId="2"/>
  </si>
  <si>
    <t>大口②</t>
    <rPh sb="0" eb="2">
      <t>オオグチ</t>
    </rPh>
    <phoneticPr fontId="2"/>
  </si>
  <si>
    <t>場所：大口
8月23日(火)</t>
    <rPh sb="0" eb="2">
      <t>バショ</t>
    </rPh>
    <rPh sb="3" eb="5">
      <t>オオグチ</t>
    </rPh>
    <rPh sb="13" eb="14">
      <t>ツキ</t>
    </rPh>
    <rPh sb="16" eb="17">
      <t>ニチ</t>
    </rPh>
    <rPh sb="18" eb="19">
      <t>カ</t>
    </rPh>
    <phoneticPr fontId="2"/>
  </si>
  <si>
    <t>場所：峰公舎
8月23日(火)</t>
    <rPh sb="0" eb="2">
      <t>バショ</t>
    </rPh>
    <rPh sb="3" eb="4">
      <t>ミネ</t>
    </rPh>
    <rPh sb="4" eb="6">
      <t>コウシャ</t>
    </rPh>
    <rPh sb="14" eb="15">
      <t>ツキ</t>
    </rPh>
    <rPh sb="17" eb="18">
      <t>ニチ</t>
    </rPh>
    <rPh sb="19" eb="20">
      <t>カ</t>
    </rPh>
    <phoneticPr fontId="2"/>
  </si>
  <si>
    <t>場所：白根
8月23日(火)</t>
    <rPh sb="0" eb="2">
      <t>バショ</t>
    </rPh>
    <rPh sb="3" eb="5">
      <t>シラネ</t>
    </rPh>
    <rPh sb="13" eb="14">
      <t>ツキ</t>
    </rPh>
    <rPh sb="16" eb="17">
      <t>ニチ</t>
    </rPh>
    <rPh sb="18" eb="19">
      <t>カ</t>
    </rPh>
    <phoneticPr fontId="2"/>
  </si>
  <si>
    <t>白根②</t>
    <rPh sb="0" eb="2">
      <t>シラネ</t>
    </rPh>
    <phoneticPr fontId="2"/>
  </si>
  <si>
    <t>0.72㎎/l</t>
    <phoneticPr fontId="2"/>
  </si>
  <si>
    <t>場所：⑤峰公舎
8月24日(水)</t>
    <rPh sb="0" eb="2">
      <t>バショ</t>
    </rPh>
    <rPh sb="4" eb="5">
      <t>ミネ</t>
    </rPh>
    <rPh sb="5" eb="7">
      <t>コウシャ</t>
    </rPh>
    <rPh sb="15" eb="16">
      <t>ツキ</t>
    </rPh>
    <rPh sb="18" eb="19">
      <t>ニチ</t>
    </rPh>
    <rPh sb="20" eb="21">
      <t>スイ</t>
    </rPh>
    <phoneticPr fontId="2"/>
  </si>
  <si>
    <t>104水栓</t>
    <rPh sb="3" eb="5">
      <t>スイセン</t>
    </rPh>
    <phoneticPr fontId="2"/>
  </si>
  <si>
    <t>104水栓</t>
    <rPh sb="3" eb="5">
      <t>スイセン</t>
    </rPh>
    <phoneticPr fontId="2"/>
  </si>
  <si>
    <t>峰⑤－ア</t>
    <rPh sb="0" eb="1">
      <t>ミネ</t>
    </rPh>
    <phoneticPr fontId="2"/>
  </si>
  <si>
    <t>峰⑤－イ</t>
    <rPh sb="0" eb="1">
      <t>ミネ</t>
    </rPh>
    <phoneticPr fontId="2"/>
  </si>
  <si>
    <t>場所：②洋光台
8月24日(水)</t>
    <rPh sb="0" eb="2">
      <t>バショ</t>
    </rPh>
    <rPh sb="4" eb="7">
      <t>ヨウコウダイ</t>
    </rPh>
    <rPh sb="15" eb="16">
      <t>ツキ</t>
    </rPh>
    <rPh sb="18" eb="19">
      <t>ニチ</t>
    </rPh>
    <rPh sb="20" eb="21">
      <t>スイ</t>
    </rPh>
    <phoneticPr fontId="2"/>
  </si>
  <si>
    <t>場所：①港南
8月24日(水)</t>
    <rPh sb="0" eb="2">
      <t>バショ</t>
    </rPh>
    <rPh sb="4" eb="6">
      <t>コウナン</t>
    </rPh>
    <rPh sb="14" eb="15">
      <t>ツキ</t>
    </rPh>
    <rPh sb="17" eb="18">
      <t>ニチ</t>
    </rPh>
    <rPh sb="19" eb="20">
      <t>スイ</t>
    </rPh>
    <phoneticPr fontId="2"/>
  </si>
  <si>
    <t>①港南－ア</t>
    <rPh sb="1" eb="3">
      <t>コウナン</t>
    </rPh>
    <phoneticPr fontId="2"/>
  </si>
  <si>
    <t>①港南－イ</t>
    <rPh sb="1" eb="3">
      <t>コウナン</t>
    </rPh>
    <phoneticPr fontId="2"/>
  </si>
  <si>
    <t>②洋光台－ア</t>
    <rPh sb="1" eb="4">
      <t>ヨウコウダイ</t>
    </rPh>
    <phoneticPr fontId="2"/>
  </si>
  <si>
    <t>②洋光台－イ</t>
    <rPh sb="1" eb="4">
      <t>ヨウコウダイ</t>
    </rPh>
    <phoneticPr fontId="2"/>
  </si>
  <si>
    <t>27℃</t>
    <phoneticPr fontId="2"/>
  </si>
  <si>
    <t>℃</t>
    <phoneticPr fontId="2"/>
  </si>
  <si>
    <t>0.18㎎/l</t>
    <phoneticPr fontId="2"/>
  </si>
  <si>
    <t>28℃</t>
    <phoneticPr fontId="2"/>
  </si>
  <si>
    <t>28℃</t>
    <phoneticPr fontId="2"/>
  </si>
  <si>
    <t>0.62㎎/l</t>
    <phoneticPr fontId="2"/>
  </si>
  <si>
    <t>27℃</t>
    <phoneticPr fontId="2"/>
  </si>
  <si>
    <t>25℃</t>
    <phoneticPr fontId="2"/>
  </si>
  <si>
    <t>①-ア、イ</t>
    <phoneticPr fontId="2"/>
  </si>
  <si>
    <t>①-ウ、エ</t>
    <phoneticPr fontId="2"/>
  </si>
  <si>
    <t>山口・三上</t>
    <rPh sb="0" eb="2">
      <t>ヤマグチ</t>
    </rPh>
    <rPh sb="3" eb="5">
      <t>ミカミ</t>
    </rPh>
    <phoneticPr fontId="2"/>
  </si>
  <si>
    <t>①港南中央（7-15：2-3）</t>
    <phoneticPr fontId="2"/>
  </si>
  <si>
    <t>③富岡第三公園（8-18:3-1）</t>
    <rPh sb="1" eb="3">
      <t>トミオカ</t>
    </rPh>
    <rPh sb="3" eb="4">
      <t>ダイ</t>
    </rPh>
    <rPh sb="4" eb="5">
      <t>３</t>
    </rPh>
    <rPh sb="5" eb="7">
      <t>コウエン</t>
    </rPh>
    <phoneticPr fontId="2"/>
  </si>
  <si>
    <t>0.02mg/L</t>
  </si>
  <si>
    <t>0.01mg/L</t>
  </si>
  <si>
    <t>0.03mg/L</t>
  </si>
  <si>
    <t>0.04mg/L</t>
  </si>
  <si>
    <t>門脇</t>
    <rPh sb="0" eb="2">
      <t>カドワキ</t>
    </rPh>
    <phoneticPr fontId="2"/>
  </si>
  <si>
    <t>8月24日(水)</t>
    <rPh sb="1" eb="2">
      <t>ツキ</t>
    </rPh>
    <rPh sb="4" eb="5">
      <t>ニチ</t>
    </rPh>
    <rPh sb="6" eb="7">
      <t>スイ</t>
    </rPh>
    <phoneticPr fontId="2"/>
  </si>
  <si>
    <t>１０４
①0.04
②0.18
③0.42</t>
    <phoneticPr fontId="2"/>
  </si>
  <si>
    <t>水①2杯②2分③5分</t>
    <rPh sb="0" eb="1">
      <t>スイ</t>
    </rPh>
    <rPh sb="3" eb="4">
      <t>ハイ</t>
    </rPh>
    <rPh sb="6" eb="7">
      <t>フン</t>
    </rPh>
    <rPh sb="9" eb="10">
      <t>フン</t>
    </rPh>
    <phoneticPr fontId="2"/>
  </si>
  <si>
    <t>消火栓
①0.30
②0.44
③0.54</t>
    <rPh sb="0" eb="3">
      <t>ショウカセン</t>
    </rPh>
    <phoneticPr fontId="2"/>
  </si>
  <si>
    <t>8月23日(火)</t>
    <rPh sb="1" eb="2">
      <t>ツキ</t>
    </rPh>
    <rPh sb="4" eb="5">
      <t>ニチ</t>
    </rPh>
    <rPh sb="6" eb="7">
      <t>カ</t>
    </rPh>
    <phoneticPr fontId="2"/>
  </si>
  <si>
    <t>指針</t>
    <rPh sb="0" eb="2">
      <t>シシン</t>
    </rPh>
    <phoneticPr fontId="2"/>
  </si>
  <si>
    <t>①２分②５分③10分</t>
    <rPh sb="2" eb="3">
      <t>フン</t>
    </rPh>
    <rPh sb="5" eb="6">
      <t>フン</t>
    </rPh>
    <rPh sb="9" eb="10">
      <t>フン</t>
    </rPh>
    <phoneticPr fontId="2"/>
  </si>
  <si>
    <t>消①2分②6分③8分</t>
    <rPh sb="0" eb="1">
      <t>ショウ</t>
    </rPh>
    <rPh sb="3" eb="4">
      <t>フン</t>
    </rPh>
    <rPh sb="6" eb="7">
      <t>フン</t>
    </rPh>
    <rPh sb="9" eb="10">
      <t>フン</t>
    </rPh>
    <phoneticPr fontId="2"/>
  </si>
  <si>
    <t>１０４
①0.16
②0.22
③0.50</t>
    <phoneticPr fontId="2"/>
  </si>
  <si>
    <t>消火栓
①0.26
②0.40
③0.50</t>
    <rPh sb="0" eb="3">
      <t>ショウカセン</t>
    </rPh>
    <phoneticPr fontId="2"/>
  </si>
  <si>
    <t>採水経過（消）</t>
    <rPh sb="0" eb="2">
      <t>サイスイ</t>
    </rPh>
    <rPh sb="2" eb="4">
      <t>ケイカ</t>
    </rPh>
    <rPh sb="5" eb="6">
      <t>ショウ</t>
    </rPh>
    <phoneticPr fontId="2"/>
  </si>
  <si>
    <t>採水経過（水）</t>
    <rPh sb="0" eb="2">
      <t>サイスイ</t>
    </rPh>
    <rPh sb="2" eb="4">
      <t>ケイカ</t>
    </rPh>
    <rPh sb="5" eb="6">
      <t>スイ</t>
    </rPh>
    <phoneticPr fontId="2"/>
  </si>
  <si>
    <t>8月9日(火)</t>
    <rPh sb="1" eb="2">
      <t>ツキ</t>
    </rPh>
    <rPh sb="3" eb="4">
      <t>ニチ</t>
    </rPh>
    <rPh sb="5" eb="6">
      <t>カ</t>
    </rPh>
    <phoneticPr fontId="2"/>
  </si>
  <si>
    <t>場所：⑤峰公舎
8月31日(火)</t>
    <rPh sb="0" eb="2">
      <t>バショ</t>
    </rPh>
    <rPh sb="4" eb="5">
      <t>ミネ</t>
    </rPh>
    <rPh sb="5" eb="7">
      <t>コウシャ</t>
    </rPh>
    <rPh sb="15" eb="16">
      <t>ツキ</t>
    </rPh>
    <rPh sb="18" eb="19">
      <t>ニチ</t>
    </rPh>
    <rPh sb="20" eb="21">
      <t>カ</t>
    </rPh>
    <phoneticPr fontId="2"/>
  </si>
  <si>
    <t>場所：②洋光台
8月31日(火)</t>
    <rPh sb="0" eb="2">
      <t>バショ</t>
    </rPh>
    <rPh sb="4" eb="7">
      <t>ヨウコウダイ</t>
    </rPh>
    <rPh sb="15" eb="16">
      <t>ツキ</t>
    </rPh>
    <rPh sb="18" eb="19">
      <t>ニチ</t>
    </rPh>
    <rPh sb="20" eb="21">
      <t>カ</t>
    </rPh>
    <phoneticPr fontId="2"/>
  </si>
  <si>
    <t>場所：①港南
8月31日(火)</t>
    <rPh sb="0" eb="2">
      <t>バショ</t>
    </rPh>
    <rPh sb="4" eb="6">
      <t>コウナン</t>
    </rPh>
    <rPh sb="14" eb="15">
      <t>ツキ</t>
    </rPh>
    <rPh sb="17" eb="18">
      <t>ニチ</t>
    </rPh>
    <rPh sb="19" eb="20">
      <t>カ</t>
    </rPh>
    <phoneticPr fontId="2"/>
  </si>
  <si>
    <t>港南①－イ</t>
    <rPh sb="0" eb="2">
      <t>コウナン</t>
    </rPh>
    <phoneticPr fontId="2"/>
  </si>
  <si>
    <t>港南①－ア</t>
    <rPh sb="0" eb="2">
      <t>コウナン</t>
    </rPh>
    <phoneticPr fontId="2"/>
  </si>
  <si>
    <t>洋光台②－イ</t>
    <rPh sb="0" eb="3">
      <t>ヨウコウダイ</t>
    </rPh>
    <phoneticPr fontId="2"/>
  </si>
  <si>
    <t>洋光台②－ア</t>
    <rPh sb="0" eb="3">
      <t>ヨウコウダイ</t>
    </rPh>
    <phoneticPr fontId="2"/>
  </si>
  <si>
    <t>0.64㎎/l</t>
    <phoneticPr fontId="2"/>
  </si>
  <si>
    <t>0.56㎎/l</t>
    <phoneticPr fontId="2"/>
  </si>
  <si>
    <t>0.58㎎/l</t>
    <phoneticPr fontId="2"/>
  </si>
  <si>
    <t>0.44㎎/l</t>
    <phoneticPr fontId="2"/>
  </si>
  <si>
    <t>三上・小長谷</t>
    <rPh sb="0" eb="2">
      <t>ミカミ</t>
    </rPh>
    <rPh sb="3" eb="6">
      <t>コナガヤ</t>
    </rPh>
    <phoneticPr fontId="2"/>
  </si>
  <si>
    <t>8月31日(水)</t>
    <rPh sb="1" eb="2">
      <t>ツキ</t>
    </rPh>
    <rPh sb="4" eb="5">
      <t>ニチ</t>
    </rPh>
    <rPh sb="6" eb="7">
      <t>スイ</t>
    </rPh>
    <phoneticPr fontId="2"/>
  </si>
  <si>
    <t>27℃</t>
    <phoneticPr fontId="2"/>
  </si>
  <si>
    <t>26℃</t>
    <phoneticPr fontId="2"/>
  </si>
  <si>
    <t>25℃</t>
    <phoneticPr fontId="2"/>
  </si>
  <si>
    <t>消火栓
1分…0.46
5分…0.52</t>
    <rPh sb="0" eb="3">
      <t>ショウカセン</t>
    </rPh>
    <rPh sb="5" eb="6">
      <t>フン</t>
    </rPh>
    <rPh sb="13" eb="14">
      <t>フン</t>
    </rPh>
    <phoneticPr fontId="2"/>
  </si>
  <si>
    <t>１０４
6l…0.12
9L…0.18
5分…0.34</t>
    <rPh sb="21" eb="22">
      <t>フン</t>
    </rPh>
    <phoneticPr fontId="2"/>
  </si>
  <si>
    <t>三上・小長谷・小山</t>
    <rPh sb="0" eb="2">
      <t>ミカミ</t>
    </rPh>
    <rPh sb="3" eb="6">
      <t>コナガヤ</t>
    </rPh>
    <rPh sb="7" eb="9">
      <t>コヤマ</t>
    </rPh>
    <phoneticPr fontId="2"/>
  </si>
  <si>
    <t>三上・小長谷・小山</t>
    <rPh sb="0" eb="2">
      <t>ミカミ</t>
    </rPh>
    <rPh sb="3" eb="6">
      <t>コナガヤ</t>
    </rPh>
    <rPh sb="7" eb="9">
      <t>コヤマ</t>
    </rPh>
    <phoneticPr fontId="2"/>
  </si>
  <si>
    <t>１ｍ当たり</t>
    <rPh sb="2" eb="3">
      <t>ア</t>
    </rPh>
    <phoneticPr fontId="2"/>
  </si>
  <si>
    <t>月日</t>
    <rPh sb="0" eb="2">
      <t>ガッピ</t>
    </rPh>
    <phoneticPr fontId="2"/>
  </si>
  <si>
    <t>最初</t>
    <rPh sb="0" eb="2">
      <t>サイショ</t>
    </rPh>
    <phoneticPr fontId="2"/>
  </si>
  <si>
    <t>２L</t>
    <phoneticPr fontId="2"/>
  </si>
  <si>
    <t>1分</t>
    <rPh sb="1" eb="2">
      <t>フン</t>
    </rPh>
    <phoneticPr fontId="2"/>
  </si>
  <si>
    <t>２分</t>
    <rPh sb="1" eb="2">
      <t>フン</t>
    </rPh>
    <phoneticPr fontId="2"/>
  </si>
  <si>
    <t>３分</t>
    <rPh sb="1" eb="2">
      <t>フン</t>
    </rPh>
    <phoneticPr fontId="2"/>
  </si>
  <si>
    <t>４分</t>
    <rPh sb="1" eb="2">
      <t>フン</t>
    </rPh>
    <phoneticPr fontId="2"/>
  </si>
  <si>
    <t>５分</t>
    <rPh sb="1" eb="2">
      <t>フン</t>
    </rPh>
    <phoneticPr fontId="2"/>
  </si>
  <si>
    <t>６分</t>
    <rPh sb="1" eb="2">
      <t>フン</t>
    </rPh>
    <phoneticPr fontId="2"/>
  </si>
  <si>
    <t>７分</t>
    <rPh sb="1" eb="2">
      <t>フン</t>
    </rPh>
    <phoneticPr fontId="2"/>
  </si>
  <si>
    <t>８分</t>
    <rPh sb="1" eb="2">
      <t>フン</t>
    </rPh>
    <phoneticPr fontId="2"/>
  </si>
  <si>
    <t>９分</t>
    <rPh sb="1" eb="2">
      <t>フン</t>
    </rPh>
    <phoneticPr fontId="2"/>
  </si>
  <si>
    <t>１０分</t>
    <rPh sb="2" eb="3">
      <t>フン</t>
    </rPh>
    <phoneticPr fontId="2"/>
  </si>
  <si>
    <t>１１分</t>
    <rPh sb="2" eb="3">
      <t>フン</t>
    </rPh>
    <phoneticPr fontId="2"/>
  </si>
  <si>
    <t>１２分</t>
    <rPh sb="2" eb="3">
      <t>フン</t>
    </rPh>
    <phoneticPr fontId="2"/>
  </si>
  <si>
    <t>１３分</t>
    <rPh sb="2" eb="3">
      <t>フン</t>
    </rPh>
    <phoneticPr fontId="2"/>
  </si>
  <si>
    <t>１４分</t>
    <rPh sb="2" eb="3">
      <t>フン</t>
    </rPh>
    <phoneticPr fontId="2"/>
  </si>
  <si>
    <t>１５分</t>
    <rPh sb="2" eb="3">
      <t>フン</t>
    </rPh>
    <phoneticPr fontId="2"/>
  </si>
  <si>
    <t>２０分</t>
    <rPh sb="2" eb="3">
      <t>フン</t>
    </rPh>
    <phoneticPr fontId="2"/>
  </si>
  <si>
    <t>２５分</t>
    <rPh sb="2" eb="3">
      <t>フン</t>
    </rPh>
    <phoneticPr fontId="2"/>
  </si>
  <si>
    <t>３０分</t>
    <rPh sb="2" eb="3">
      <t>フン</t>
    </rPh>
    <phoneticPr fontId="2"/>
  </si>
  <si>
    <t>倉庫水栓</t>
    <rPh sb="0" eb="2">
      <t>ソウコ</t>
    </rPh>
    <rPh sb="2" eb="4">
      <t>スイセン</t>
    </rPh>
    <phoneticPr fontId="2"/>
  </si>
  <si>
    <t>峰‐ア</t>
    <rPh sb="0" eb="1">
      <t>ミネ</t>
    </rPh>
    <phoneticPr fontId="2"/>
  </si>
  <si>
    <t>峰‐イ</t>
    <rPh sb="0" eb="1">
      <t>ミネ</t>
    </rPh>
    <phoneticPr fontId="2"/>
  </si>
  <si>
    <t>消火栓排水（10㎥/H）</t>
    <rPh sb="0" eb="3">
      <t>ショウカセン</t>
    </rPh>
    <rPh sb="3" eb="5">
      <t>ハイスイ</t>
    </rPh>
    <phoneticPr fontId="2"/>
  </si>
  <si>
    <t>0.06
0.18</t>
    <phoneticPr fontId="2"/>
  </si>
  <si>
    <t>9月5日(月)</t>
    <rPh sb="1" eb="2">
      <t>ツキ</t>
    </rPh>
    <rPh sb="3" eb="4">
      <t>ニチ</t>
    </rPh>
    <rPh sb="5" eb="6">
      <t>ゲツ</t>
    </rPh>
    <phoneticPr fontId="2"/>
  </si>
  <si>
    <t>9月6日(火)</t>
    <rPh sb="1" eb="2">
      <t>ツキ</t>
    </rPh>
    <rPh sb="3" eb="4">
      <t>ニチ</t>
    </rPh>
    <rPh sb="5" eb="6">
      <t>カ</t>
    </rPh>
    <phoneticPr fontId="2"/>
  </si>
  <si>
    <t>25℃</t>
    <phoneticPr fontId="2"/>
  </si>
  <si>
    <t>0.24㎎/l</t>
    <phoneticPr fontId="2"/>
  </si>
  <si>
    <t>三上</t>
    <rPh sb="0" eb="2">
      <t>ミカミ</t>
    </rPh>
    <phoneticPr fontId="2"/>
  </si>
  <si>
    <t>場所：峰公舎
9月5日(月)</t>
    <rPh sb="0" eb="2">
      <t>バショ</t>
    </rPh>
    <rPh sb="3" eb="4">
      <t>ミネ</t>
    </rPh>
    <rPh sb="4" eb="6">
      <t>コウシャ</t>
    </rPh>
    <rPh sb="14" eb="15">
      <t>ツキ</t>
    </rPh>
    <rPh sb="16" eb="17">
      <t>ニチ</t>
    </rPh>
    <rPh sb="18" eb="19">
      <t>ゲツ</t>
    </rPh>
    <phoneticPr fontId="2"/>
  </si>
  <si>
    <t>場所：峰公舎
9月6日(火)</t>
    <rPh sb="0" eb="2">
      <t>バショ</t>
    </rPh>
    <rPh sb="3" eb="4">
      <t>ミネ</t>
    </rPh>
    <rPh sb="4" eb="6">
      <t>コウシャ</t>
    </rPh>
    <rPh sb="14" eb="15">
      <t>ツキ</t>
    </rPh>
    <rPh sb="16" eb="17">
      <t>ニチ</t>
    </rPh>
    <rPh sb="18" eb="19">
      <t>カ</t>
    </rPh>
    <phoneticPr fontId="2"/>
  </si>
  <si>
    <t>鉄分量(mg/L)</t>
    <rPh sb="0" eb="2">
      <t>テツブン</t>
    </rPh>
    <rPh sb="2" eb="3">
      <t>リョウ</t>
    </rPh>
    <phoneticPr fontId="2"/>
  </si>
  <si>
    <t>場所：洋光台
9月6日(火)</t>
    <rPh sb="0" eb="2">
      <t>バショ</t>
    </rPh>
    <rPh sb="3" eb="6">
      <t>ヨウコウダイ</t>
    </rPh>
    <rPh sb="14" eb="15">
      <t>ツキ</t>
    </rPh>
    <rPh sb="16" eb="17">
      <t>ニチ</t>
    </rPh>
    <rPh sb="18" eb="19">
      <t>カ</t>
    </rPh>
    <phoneticPr fontId="2"/>
  </si>
  <si>
    <t>洋光台　イ</t>
    <rPh sb="0" eb="3">
      <t>ヨウコウダイ</t>
    </rPh>
    <phoneticPr fontId="2"/>
  </si>
  <si>
    <t>洋光台　ア</t>
    <rPh sb="0" eb="3">
      <t>ヨウコウダイ</t>
    </rPh>
    <phoneticPr fontId="2"/>
  </si>
  <si>
    <t>0.50㎎/l</t>
    <phoneticPr fontId="2"/>
  </si>
  <si>
    <t>28℃</t>
    <phoneticPr fontId="2"/>
  </si>
  <si>
    <t>26℃</t>
    <phoneticPr fontId="2"/>
  </si>
  <si>
    <t>0.60㎎/l</t>
    <phoneticPr fontId="2"/>
  </si>
  <si>
    <t>門脇</t>
    <rPh sb="0" eb="2">
      <t>カドワキ</t>
    </rPh>
    <phoneticPr fontId="2"/>
  </si>
  <si>
    <t>場所：峰公舎
9月13日(火)</t>
    <rPh sb="0" eb="2">
      <t>バショ</t>
    </rPh>
    <rPh sb="3" eb="4">
      <t>ミネ</t>
    </rPh>
    <rPh sb="4" eb="6">
      <t>コウシャ</t>
    </rPh>
    <rPh sb="14" eb="15">
      <t>ツキ</t>
    </rPh>
    <rPh sb="17" eb="18">
      <t>ニチ</t>
    </rPh>
    <rPh sb="19" eb="20">
      <t>カ</t>
    </rPh>
    <phoneticPr fontId="2"/>
  </si>
  <si>
    <t>倉庫(峰)</t>
    <rPh sb="0" eb="2">
      <t>ソウコ</t>
    </rPh>
    <rPh sb="3" eb="4">
      <t>ミネ</t>
    </rPh>
    <phoneticPr fontId="2"/>
  </si>
  <si>
    <t>公舎104</t>
    <rPh sb="0" eb="2">
      <t>コウシャ</t>
    </rPh>
    <phoneticPr fontId="2"/>
  </si>
  <si>
    <t>26℃</t>
    <phoneticPr fontId="2"/>
  </si>
  <si>
    <t>25.5℃</t>
    <phoneticPr fontId="2"/>
  </si>
  <si>
    <t>26℃</t>
    <phoneticPr fontId="2"/>
  </si>
  <si>
    <t>27℃</t>
    <phoneticPr fontId="2"/>
  </si>
  <si>
    <t>27℃</t>
    <phoneticPr fontId="2"/>
  </si>
  <si>
    <t>27℃</t>
    <phoneticPr fontId="2"/>
  </si>
  <si>
    <t>山口・小長谷</t>
    <rPh sb="0" eb="2">
      <t>ヤマグチ</t>
    </rPh>
    <rPh sb="3" eb="6">
      <t>コナガヤ</t>
    </rPh>
    <phoneticPr fontId="2"/>
  </si>
  <si>
    <t>0.34㎎/l</t>
    <phoneticPr fontId="2"/>
  </si>
  <si>
    <t>場所：峰公舎
9月14日(水)</t>
    <rPh sb="0" eb="2">
      <t>バショ</t>
    </rPh>
    <rPh sb="3" eb="4">
      <t>ミネ</t>
    </rPh>
    <rPh sb="4" eb="6">
      <t>コウシャ</t>
    </rPh>
    <rPh sb="14" eb="15">
      <t>ツキ</t>
    </rPh>
    <rPh sb="17" eb="18">
      <t>ニチ</t>
    </rPh>
    <rPh sb="19" eb="20">
      <t>スイ</t>
    </rPh>
    <phoneticPr fontId="2"/>
  </si>
  <si>
    <t>場所：洋光台
9月14日(水)</t>
    <rPh sb="0" eb="2">
      <t>バショ</t>
    </rPh>
    <rPh sb="3" eb="6">
      <t>ヨウコウダイ</t>
    </rPh>
    <rPh sb="14" eb="15">
      <t>ツキ</t>
    </rPh>
    <rPh sb="17" eb="18">
      <t>ニチ</t>
    </rPh>
    <rPh sb="19" eb="20">
      <t>スイ</t>
    </rPh>
    <phoneticPr fontId="2"/>
  </si>
  <si>
    <t>2L：0
4L：0
6L：0.04
8L：0.24</t>
    <phoneticPr fontId="2"/>
  </si>
  <si>
    <t>2L：0.02
4L：0.18
6L：0.28</t>
    <phoneticPr fontId="2"/>
  </si>
  <si>
    <t>峰倉庫</t>
    <rPh sb="0" eb="1">
      <t>ミネ</t>
    </rPh>
    <rPh sb="1" eb="3">
      <t>ソウコ</t>
    </rPh>
    <phoneticPr fontId="2"/>
  </si>
  <si>
    <t>公舎水栓</t>
    <rPh sb="0" eb="2">
      <t>コウシャ</t>
    </rPh>
    <rPh sb="2" eb="4">
      <t>スイセン</t>
    </rPh>
    <phoneticPr fontId="2"/>
  </si>
  <si>
    <t>洋光台消火栓</t>
    <rPh sb="0" eb="3">
      <t>ヨウコウダイ</t>
    </rPh>
    <rPh sb="3" eb="6">
      <t>ショウカセン</t>
    </rPh>
    <phoneticPr fontId="2"/>
  </si>
  <si>
    <t>洋光台公園</t>
    <rPh sb="0" eb="3">
      <t>ヨウコウダイ</t>
    </rPh>
    <rPh sb="3" eb="5">
      <t>コウエン</t>
    </rPh>
    <phoneticPr fontId="2"/>
  </si>
  <si>
    <t>三上・小長谷・池田</t>
    <rPh sb="0" eb="2">
      <t>ミカミ</t>
    </rPh>
    <rPh sb="3" eb="6">
      <t>コナガヤ</t>
    </rPh>
    <rPh sb="7" eb="9">
      <t>イケダ</t>
    </rPh>
    <phoneticPr fontId="2"/>
  </si>
  <si>
    <t>0.40㎎/l</t>
    <phoneticPr fontId="2"/>
  </si>
  <si>
    <t>0.26㎎/l</t>
    <phoneticPr fontId="2"/>
  </si>
  <si>
    <t>0.68㎎/l</t>
    <phoneticPr fontId="2"/>
  </si>
  <si>
    <t>0.62㎎/l</t>
    <phoneticPr fontId="2"/>
  </si>
  <si>
    <t>28℃</t>
    <phoneticPr fontId="2"/>
  </si>
  <si>
    <t>27℃</t>
    <phoneticPr fontId="2"/>
  </si>
  <si>
    <t xml:space="preserve">倉庫水栓
</t>
    <rPh sb="0" eb="2">
      <t>ソウコ</t>
    </rPh>
    <rPh sb="2" eb="4">
      <t>スイセン</t>
    </rPh>
    <phoneticPr fontId="2"/>
  </si>
  <si>
    <t xml:space="preserve">104
</t>
    <phoneticPr fontId="2"/>
  </si>
  <si>
    <t xml:space="preserve">105
</t>
  </si>
  <si>
    <t>9月13日(火)</t>
    <rPh sb="1" eb="2">
      <t>ツキ</t>
    </rPh>
    <rPh sb="4" eb="5">
      <t>ニチ</t>
    </rPh>
    <rPh sb="6" eb="7">
      <t>カ</t>
    </rPh>
    <phoneticPr fontId="2"/>
  </si>
  <si>
    <t>9月14日(水)</t>
    <rPh sb="1" eb="2">
      <t>ツキ</t>
    </rPh>
    <rPh sb="4" eb="5">
      <t>ニチ</t>
    </rPh>
    <rPh sb="6" eb="7">
      <t>スイ</t>
    </rPh>
    <phoneticPr fontId="2"/>
  </si>
  <si>
    <t>倉庫</t>
    <rPh sb="0" eb="2">
      <t>ソウコ</t>
    </rPh>
    <phoneticPr fontId="2"/>
  </si>
  <si>
    <t>公舎</t>
    <rPh sb="0" eb="2">
      <t>コウシャ</t>
    </rPh>
    <phoneticPr fontId="2"/>
  </si>
  <si>
    <t>2L:0.04
4L:0.16
6L:0.26</t>
    <phoneticPr fontId="2"/>
  </si>
  <si>
    <t>2L：0.28
4L：0.26
6L：0.28</t>
    <phoneticPr fontId="2"/>
  </si>
  <si>
    <t>2L：0.12
4L：0.20
6L：0.30</t>
    <phoneticPr fontId="2"/>
  </si>
  <si>
    <t>25㎜→0.49L</t>
    <phoneticPr fontId="2"/>
  </si>
  <si>
    <t>40㎜→1.24L</t>
    <phoneticPr fontId="2"/>
  </si>
  <si>
    <t>50㎜→1.96L</t>
    <phoneticPr fontId="2"/>
  </si>
  <si>
    <t>倉庫≒0.33L/S</t>
    <rPh sb="0" eb="2">
      <t>ソウコ</t>
    </rPh>
    <phoneticPr fontId="2"/>
  </si>
  <si>
    <t>公舎≒0.25L/S</t>
    <rPh sb="0" eb="2">
      <t>コウシャ</t>
    </rPh>
    <phoneticPr fontId="2"/>
  </si>
  <si>
    <t>15L/M</t>
    <phoneticPr fontId="2"/>
  </si>
  <si>
    <t>20L/M</t>
    <phoneticPr fontId="2"/>
  </si>
  <si>
    <t>事前排水</t>
    <rPh sb="0" eb="2">
      <t>ジゼン</t>
    </rPh>
    <rPh sb="2" eb="4">
      <t>ハイスイ</t>
    </rPh>
    <phoneticPr fontId="2"/>
  </si>
  <si>
    <t>検証採水</t>
    <rPh sb="0" eb="2">
      <t>ケンショウ</t>
    </rPh>
    <rPh sb="2" eb="4">
      <t>サイスイ</t>
    </rPh>
    <phoneticPr fontId="2"/>
  </si>
  <si>
    <t>20㎜→0.31L</t>
    <phoneticPr fontId="2"/>
  </si>
  <si>
    <t>水栓</t>
    <rPh sb="0" eb="2">
      <t>スイセン</t>
    </rPh>
    <phoneticPr fontId="2"/>
  </si>
  <si>
    <t>2L：0.00
4L：0.20
6L：0.24
8L：0.24</t>
    <phoneticPr fontId="2"/>
  </si>
  <si>
    <t>2L：0.00
4L：0.02
6L：0.12</t>
    <phoneticPr fontId="2"/>
  </si>
  <si>
    <t>2L：0.10
4L：0.10
6L：0.22
8L：0.24</t>
    <phoneticPr fontId="2"/>
  </si>
  <si>
    <t>2L：0.02
4L：0.26
6L：0.28</t>
    <phoneticPr fontId="2"/>
  </si>
  <si>
    <t>　9月21日(水)</t>
    <rPh sb="2" eb="3">
      <t>ツキ</t>
    </rPh>
    <rPh sb="5" eb="6">
      <t>ニチ</t>
    </rPh>
    <rPh sb="7" eb="8">
      <t>スイ</t>
    </rPh>
    <phoneticPr fontId="2"/>
  </si>
  <si>
    <t>南区東蒔田第2公園　採水・測定及び検査結果記録票</t>
    <rPh sb="0" eb="2">
      <t>ミナミク</t>
    </rPh>
    <rPh sb="2" eb="3">
      <t>ヒガシ</t>
    </rPh>
    <rPh sb="3" eb="5">
      <t>マイタ</t>
    </rPh>
    <rPh sb="5" eb="6">
      <t>ダイ</t>
    </rPh>
    <rPh sb="7" eb="9">
      <t>コウエン</t>
    </rPh>
    <rPh sb="10" eb="11">
      <t>サイ</t>
    </rPh>
    <rPh sb="11" eb="12">
      <t>ミズ</t>
    </rPh>
    <rPh sb="13" eb="14">
      <t>ハカリ</t>
    </rPh>
    <rPh sb="14" eb="15">
      <t>サダム</t>
    </rPh>
    <rPh sb="15" eb="16">
      <t>オヨ</t>
    </rPh>
    <rPh sb="17" eb="19">
      <t>ケンサ</t>
    </rPh>
    <rPh sb="19" eb="21">
      <t>ケッカ</t>
    </rPh>
    <rPh sb="21" eb="22">
      <t>キ</t>
    </rPh>
    <rPh sb="22" eb="23">
      <t>ロク</t>
    </rPh>
    <rPh sb="23" eb="24">
      <t>ヒョウ</t>
    </rPh>
    <phoneticPr fontId="2"/>
  </si>
  <si>
    <t>9月21日(水)</t>
    <rPh sb="1" eb="2">
      <t>ツキ</t>
    </rPh>
    <rPh sb="4" eb="5">
      <t>ニチ</t>
    </rPh>
    <rPh sb="6" eb="7">
      <t>スイ</t>
    </rPh>
    <phoneticPr fontId="2"/>
  </si>
  <si>
    <t>場所：峰公舎
9月20日(火)</t>
    <rPh sb="0" eb="2">
      <t>バショ</t>
    </rPh>
    <rPh sb="3" eb="4">
      <t>ミネ</t>
    </rPh>
    <rPh sb="4" eb="6">
      <t>コウシャ</t>
    </rPh>
    <rPh sb="14" eb="15">
      <t>ツキ</t>
    </rPh>
    <rPh sb="17" eb="18">
      <t>ニチ</t>
    </rPh>
    <rPh sb="19" eb="20">
      <t>カ</t>
    </rPh>
    <phoneticPr fontId="2"/>
  </si>
  <si>
    <t>場所：峰公舎
9月21日(水)</t>
    <rPh sb="0" eb="2">
      <t>バショ</t>
    </rPh>
    <rPh sb="3" eb="4">
      <t>ミネ</t>
    </rPh>
    <rPh sb="4" eb="6">
      <t>コウシャ</t>
    </rPh>
    <rPh sb="14" eb="15">
      <t>ツキ</t>
    </rPh>
    <rPh sb="17" eb="18">
      <t>ニチ</t>
    </rPh>
    <rPh sb="19" eb="20">
      <t>スイ</t>
    </rPh>
    <phoneticPr fontId="2"/>
  </si>
  <si>
    <t>場所：洋光台
9月21日(水)</t>
    <rPh sb="0" eb="2">
      <t>バショ</t>
    </rPh>
    <rPh sb="3" eb="6">
      <t>ヨウコウダイ</t>
    </rPh>
    <rPh sb="14" eb="15">
      <t>ツキ</t>
    </rPh>
    <rPh sb="17" eb="18">
      <t>ニチ</t>
    </rPh>
    <rPh sb="19" eb="20">
      <t>スイ</t>
    </rPh>
    <phoneticPr fontId="2"/>
  </si>
  <si>
    <t>場所：南区蒔田
9月21日(水)</t>
    <rPh sb="0" eb="2">
      <t>バショ</t>
    </rPh>
    <rPh sb="3" eb="5">
      <t>ミナミク</t>
    </rPh>
    <rPh sb="5" eb="7">
      <t>マイタ</t>
    </rPh>
    <rPh sb="15" eb="16">
      <t>ツキ</t>
    </rPh>
    <rPh sb="18" eb="19">
      <t>ニチ</t>
    </rPh>
    <rPh sb="20" eb="21">
      <t>スイ</t>
    </rPh>
    <phoneticPr fontId="2"/>
  </si>
  <si>
    <t>消火栓</t>
    <rPh sb="0" eb="3">
      <t>ショウカセン</t>
    </rPh>
    <phoneticPr fontId="2"/>
  </si>
  <si>
    <t>峰倉庫</t>
    <rPh sb="0" eb="1">
      <t>ミネ</t>
    </rPh>
    <rPh sb="1" eb="3">
      <t>ソウコ</t>
    </rPh>
    <phoneticPr fontId="2"/>
  </si>
  <si>
    <t>峰公舎104</t>
    <rPh sb="0" eb="1">
      <t>ミネ</t>
    </rPh>
    <rPh sb="1" eb="3">
      <t>コウシャ</t>
    </rPh>
    <phoneticPr fontId="2"/>
  </si>
  <si>
    <t>東蒔田消火栓</t>
    <rPh sb="0" eb="1">
      <t>ヒガシ</t>
    </rPh>
    <rPh sb="1" eb="3">
      <t>マイタ</t>
    </rPh>
    <rPh sb="3" eb="6">
      <t>ショウカセン</t>
    </rPh>
    <phoneticPr fontId="2"/>
  </si>
  <si>
    <t>東蒔田公園</t>
    <rPh sb="0" eb="1">
      <t>ヒガシ</t>
    </rPh>
    <rPh sb="1" eb="3">
      <t>マイタ</t>
    </rPh>
    <rPh sb="3" eb="5">
      <t>コウエン</t>
    </rPh>
    <phoneticPr fontId="2"/>
  </si>
  <si>
    <t>25℃</t>
    <phoneticPr fontId="2"/>
  </si>
  <si>
    <t>26℃</t>
    <phoneticPr fontId="2"/>
  </si>
  <si>
    <t>24℃</t>
    <phoneticPr fontId="2"/>
  </si>
  <si>
    <t>25.5℃</t>
    <phoneticPr fontId="2"/>
  </si>
  <si>
    <t>0.36㎎/l</t>
    <phoneticPr fontId="2"/>
  </si>
  <si>
    <t>0.32㎎/l</t>
    <phoneticPr fontId="2"/>
  </si>
  <si>
    <t>三上・池田</t>
    <rPh sb="0" eb="2">
      <t>ミカミ</t>
    </rPh>
    <rPh sb="3" eb="5">
      <t>イケダ</t>
    </rPh>
    <phoneticPr fontId="2"/>
  </si>
  <si>
    <t>三上穂坂</t>
    <rPh sb="0" eb="2">
      <t>ミカミ</t>
    </rPh>
    <rPh sb="2" eb="4">
      <t>ホサカ</t>
    </rPh>
    <phoneticPr fontId="2"/>
  </si>
  <si>
    <t>場所：南区蒔田
9月23日(金)</t>
    <rPh sb="0" eb="2">
      <t>バショ</t>
    </rPh>
    <rPh sb="3" eb="5">
      <t>ミナミク</t>
    </rPh>
    <rPh sb="5" eb="7">
      <t>マイタ</t>
    </rPh>
    <rPh sb="15" eb="16">
      <t>ツキ</t>
    </rPh>
    <rPh sb="18" eb="19">
      <t>ニチ</t>
    </rPh>
    <rPh sb="20" eb="21">
      <t>キン</t>
    </rPh>
    <phoneticPr fontId="2"/>
  </si>
  <si>
    <t>東蒔田第二公園</t>
    <rPh sb="0" eb="1">
      <t>ヒガシ</t>
    </rPh>
    <rPh sb="1" eb="3">
      <t>マイタ</t>
    </rPh>
    <rPh sb="3" eb="4">
      <t>ダイ</t>
    </rPh>
    <rPh sb="4" eb="5">
      <t>２</t>
    </rPh>
    <rPh sb="5" eb="7">
      <t>コウエン</t>
    </rPh>
    <phoneticPr fontId="2"/>
  </si>
  <si>
    <t>24℃</t>
    <phoneticPr fontId="2"/>
  </si>
  <si>
    <t>三上</t>
    <rPh sb="0" eb="2">
      <t>ミカミ</t>
    </rPh>
    <phoneticPr fontId="2"/>
  </si>
  <si>
    <t>場所：峰公舎
9月27日(火)</t>
    <rPh sb="0" eb="2">
      <t>バショ</t>
    </rPh>
    <rPh sb="3" eb="4">
      <t>ミネ</t>
    </rPh>
    <rPh sb="4" eb="6">
      <t>コウシャ</t>
    </rPh>
    <rPh sb="14" eb="15">
      <t>ツキ</t>
    </rPh>
    <rPh sb="17" eb="18">
      <t>ニチ</t>
    </rPh>
    <rPh sb="19" eb="20">
      <t>カ</t>
    </rPh>
    <phoneticPr fontId="2"/>
  </si>
  <si>
    <t>峰倉庫</t>
    <rPh sb="0" eb="1">
      <t>ミネ</t>
    </rPh>
    <rPh sb="1" eb="3">
      <t>ソウコ</t>
    </rPh>
    <phoneticPr fontId="2"/>
  </si>
  <si>
    <t>場所：峰公舎
9月28日(水)</t>
    <rPh sb="0" eb="2">
      <t>バショ</t>
    </rPh>
    <rPh sb="3" eb="4">
      <t>ミネ</t>
    </rPh>
    <rPh sb="4" eb="6">
      <t>コウシャ</t>
    </rPh>
    <rPh sb="14" eb="15">
      <t>ツキ</t>
    </rPh>
    <rPh sb="17" eb="18">
      <t>ニチ</t>
    </rPh>
    <rPh sb="19" eb="20">
      <t>スイ</t>
    </rPh>
    <phoneticPr fontId="2"/>
  </si>
  <si>
    <t>24℃</t>
    <phoneticPr fontId="2"/>
  </si>
  <si>
    <t>26℃</t>
    <phoneticPr fontId="2"/>
  </si>
  <si>
    <t>場所：洋光台
9月28日(水)</t>
    <rPh sb="0" eb="2">
      <t>バショ</t>
    </rPh>
    <rPh sb="3" eb="6">
      <t>ヨウコウダイ</t>
    </rPh>
    <rPh sb="14" eb="15">
      <t>ツキ</t>
    </rPh>
    <rPh sb="17" eb="18">
      <t>ニチ</t>
    </rPh>
    <rPh sb="19" eb="20">
      <t>スイ</t>
    </rPh>
    <phoneticPr fontId="2"/>
  </si>
  <si>
    <t>場所：南区蒔田
9月28日(水)</t>
    <rPh sb="0" eb="2">
      <t>バショ</t>
    </rPh>
    <rPh sb="3" eb="5">
      <t>ミナミク</t>
    </rPh>
    <rPh sb="5" eb="7">
      <t>マイタ</t>
    </rPh>
    <rPh sb="15" eb="16">
      <t>ツキ</t>
    </rPh>
    <rPh sb="18" eb="19">
      <t>ニチ</t>
    </rPh>
    <rPh sb="20" eb="21">
      <t>スイ</t>
    </rPh>
    <phoneticPr fontId="2"/>
  </si>
  <si>
    <t>東蒔田公園水栓</t>
    <rPh sb="0" eb="1">
      <t>ヒガシ</t>
    </rPh>
    <rPh sb="1" eb="3">
      <t>マイタ</t>
    </rPh>
    <rPh sb="3" eb="5">
      <t>コウエン</t>
    </rPh>
    <rPh sb="5" eb="7">
      <t>スイセン</t>
    </rPh>
    <phoneticPr fontId="2"/>
  </si>
  <si>
    <t>洋光台公園水栓</t>
    <rPh sb="0" eb="3">
      <t>ヨウコウダイ</t>
    </rPh>
    <rPh sb="3" eb="5">
      <t>コウエン</t>
    </rPh>
    <rPh sb="5" eb="7">
      <t>スイセン</t>
    </rPh>
    <phoneticPr fontId="2"/>
  </si>
  <si>
    <t>9月20日(火)</t>
    <rPh sb="1" eb="2">
      <t>ツキ</t>
    </rPh>
    <rPh sb="4" eb="5">
      <t>ニチ</t>
    </rPh>
    <rPh sb="6" eb="7">
      <t>カ</t>
    </rPh>
    <phoneticPr fontId="2"/>
  </si>
  <si>
    <t>9月28日(水)</t>
    <rPh sb="1" eb="2">
      <t>ツキ</t>
    </rPh>
    <rPh sb="4" eb="5">
      <t>ニチ</t>
    </rPh>
    <rPh sb="6" eb="7">
      <t>スイ</t>
    </rPh>
    <phoneticPr fontId="2"/>
  </si>
  <si>
    <t>9月23日(金)</t>
    <rPh sb="1" eb="2">
      <t>ツキ</t>
    </rPh>
    <rPh sb="4" eb="5">
      <t>ニチ</t>
    </rPh>
    <rPh sb="6" eb="7">
      <t>キン</t>
    </rPh>
    <phoneticPr fontId="2"/>
  </si>
  <si>
    <t>東蒔田消火栓</t>
    <rPh sb="0" eb="1">
      <t>ヒガシ</t>
    </rPh>
    <rPh sb="1" eb="3">
      <t>マイタ</t>
    </rPh>
    <rPh sb="3" eb="6">
      <t>ショウカセン</t>
    </rPh>
    <phoneticPr fontId="2"/>
  </si>
  <si>
    <t>東蒔田公園水栓</t>
    <rPh sb="0" eb="1">
      <t>ヒガシ</t>
    </rPh>
    <rPh sb="1" eb="3">
      <t>マイタ</t>
    </rPh>
    <rPh sb="3" eb="5">
      <t>コウエン</t>
    </rPh>
    <rPh sb="5" eb="7">
      <t>スイセン</t>
    </rPh>
    <phoneticPr fontId="2"/>
  </si>
  <si>
    <t>22℃</t>
    <phoneticPr fontId="2"/>
  </si>
  <si>
    <t>26℃</t>
    <phoneticPr fontId="2"/>
  </si>
  <si>
    <t>23℃</t>
    <phoneticPr fontId="2"/>
  </si>
  <si>
    <t>23℃</t>
    <phoneticPr fontId="2"/>
  </si>
  <si>
    <t>25℃</t>
    <phoneticPr fontId="2"/>
  </si>
  <si>
    <t>小山池田</t>
    <rPh sb="0" eb="2">
      <t>コヤマ</t>
    </rPh>
    <rPh sb="2" eb="4">
      <t>イケダ</t>
    </rPh>
    <phoneticPr fontId="2"/>
  </si>
  <si>
    <t>三上</t>
    <rPh sb="0" eb="2">
      <t>ミカミ</t>
    </rPh>
    <phoneticPr fontId="2"/>
  </si>
  <si>
    <t>三上小山</t>
    <rPh sb="0" eb="2">
      <t>ミカミ</t>
    </rPh>
    <rPh sb="2" eb="4">
      <t>コヤマ</t>
    </rPh>
    <phoneticPr fontId="2"/>
  </si>
  <si>
    <t>2L：0.00
4L：0.04
6L：0.26</t>
    <phoneticPr fontId="2"/>
  </si>
  <si>
    <t>6L：</t>
    <phoneticPr fontId="2"/>
  </si>
  <si>
    <t>晴れ
29.0度</t>
    <rPh sb="0" eb="1">
      <t>ハ</t>
    </rPh>
    <rPh sb="7" eb="8">
      <t>ド</t>
    </rPh>
    <phoneticPr fontId="2"/>
  </si>
  <si>
    <t>2L：0.00
4L：0.00
6L：0.16</t>
    <phoneticPr fontId="2"/>
  </si>
  <si>
    <t>晴れ</t>
    <rPh sb="0" eb="1">
      <t>ハ</t>
    </rPh>
    <phoneticPr fontId="2"/>
  </si>
  <si>
    <t>曇り</t>
    <rPh sb="0" eb="1">
      <t>クモ</t>
    </rPh>
    <phoneticPr fontId="2"/>
  </si>
  <si>
    <t>6L：0.28</t>
    <phoneticPr fontId="2"/>
  </si>
  <si>
    <t>2L：0.00
4L：0.00
6L：0.10
8L：0.28</t>
    <phoneticPr fontId="2"/>
  </si>
  <si>
    <t>22度</t>
    <rPh sb="2" eb="3">
      <t>ド</t>
    </rPh>
    <phoneticPr fontId="2"/>
  </si>
  <si>
    <t>2L：0.00
4L：0.02
6L：0.34</t>
    <phoneticPr fontId="2"/>
  </si>
  <si>
    <t>2L：0.00
4L：0.16
6L：0.28</t>
    <phoneticPr fontId="2"/>
  </si>
  <si>
    <t>25度</t>
    <rPh sb="2" eb="3">
      <t>ド</t>
    </rPh>
    <phoneticPr fontId="2"/>
  </si>
  <si>
    <t>24.5度</t>
    <rPh sb="4" eb="5">
      <t>ド</t>
    </rPh>
    <phoneticPr fontId="2"/>
  </si>
  <si>
    <t>場所：峰公舎
　10月4日(火)</t>
    <rPh sb="0" eb="2">
      <t>バショ</t>
    </rPh>
    <rPh sb="3" eb="4">
      <t>ミネ</t>
    </rPh>
    <rPh sb="4" eb="6">
      <t>コウシャ</t>
    </rPh>
    <rPh sb="16" eb="17">
      <t>ツキ</t>
    </rPh>
    <rPh sb="18" eb="19">
      <t>ニチ</t>
    </rPh>
    <rPh sb="20" eb="21">
      <t>カ</t>
    </rPh>
    <phoneticPr fontId="2"/>
  </si>
  <si>
    <t>24℃</t>
    <phoneticPr fontId="2"/>
  </si>
  <si>
    <t>25℃</t>
    <phoneticPr fontId="2"/>
  </si>
  <si>
    <t>三上池田</t>
    <rPh sb="0" eb="2">
      <t>ミカミ</t>
    </rPh>
    <rPh sb="2" eb="4">
      <t>イケダ</t>
    </rPh>
    <phoneticPr fontId="2"/>
  </si>
  <si>
    <t>曇り</t>
    <rPh sb="0" eb="1">
      <t>クモ</t>
    </rPh>
    <phoneticPr fontId="2"/>
  </si>
  <si>
    <t>6L：0.30</t>
    <phoneticPr fontId="2"/>
  </si>
  <si>
    <t>2L：0.00
4L：0.02
6L：0.12
8L：0.24</t>
    <phoneticPr fontId="2"/>
  </si>
  <si>
    <t>25度</t>
    <rPh sb="2" eb="3">
      <t>ド</t>
    </rPh>
    <phoneticPr fontId="2"/>
  </si>
  <si>
    <t>晴れ</t>
    <rPh sb="0" eb="1">
      <t>ハ</t>
    </rPh>
    <phoneticPr fontId="2"/>
  </si>
  <si>
    <t>2L：0.20
4L：0.24
6L：0.28</t>
    <phoneticPr fontId="2"/>
  </si>
  <si>
    <t>2L：0.18
4L：0.16
6L：0.26</t>
    <phoneticPr fontId="2"/>
  </si>
  <si>
    <t>25度</t>
    <rPh sb="2" eb="3">
      <t>ド</t>
    </rPh>
    <phoneticPr fontId="2"/>
  </si>
  <si>
    <t>24度</t>
    <rPh sb="2" eb="3">
      <t>ド</t>
    </rPh>
    <phoneticPr fontId="2"/>
  </si>
  <si>
    <t>場所：峰公舎
10月12日(水)</t>
    <rPh sb="0" eb="2">
      <t>バショ</t>
    </rPh>
    <rPh sb="3" eb="4">
      <t>ミネ</t>
    </rPh>
    <rPh sb="4" eb="6">
      <t>コウシャ</t>
    </rPh>
    <rPh sb="15" eb="16">
      <t>ツキ</t>
    </rPh>
    <rPh sb="18" eb="19">
      <t>ニチ</t>
    </rPh>
    <rPh sb="20" eb="21">
      <t>スイ</t>
    </rPh>
    <phoneticPr fontId="2"/>
  </si>
  <si>
    <t>峰倉庫</t>
    <rPh sb="0" eb="1">
      <t>ミネ</t>
    </rPh>
    <rPh sb="1" eb="3">
      <t>ソウコ</t>
    </rPh>
    <phoneticPr fontId="2"/>
  </si>
  <si>
    <t>25℃</t>
    <phoneticPr fontId="2"/>
  </si>
  <si>
    <t>24℃</t>
    <phoneticPr fontId="2"/>
  </si>
  <si>
    <t>場所：万騎が原
10月14日(金)</t>
    <rPh sb="0" eb="2">
      <t>バショ</t>
    </rPh>
    <rPh sb="3" eb="5">
      <t>マキ</t>
    </rPh>
    <rPh sb="6" eb="7">
      <t>ハラ</t>
    </rPh>
    <rPh sb="16" eb="17">
      <t>ツキ</t>
    </rPh>
    <rPh sb="19" eb="20">
      <t>ニチ</t>
    </rPh>
    <rPh sb="21" eb="22">
      <t>キン</t>
    </rPh>
    <phoneticPr fontId="2"/>
  </si>
  <si>
    <t>公園採水</t>
    <rPh sb="0" eb="2">
      <t>コウエン</t>
    </rPh>
    <rPh sb="2" eb="4">
      <t>サイスイ</t>
    </rPh>
    <phoneticPr fontId="2"/>
  </si>
  <si>
    <t>消火栓</t>
    <rPh sb="0" eb="3">
      <t>ショウカセン</t>
    </rPh>
    <phoneticPr fontId="2"/>
  </si>
  <si>
    <t>場所：四季美台
10月14日(金)</t>
    <rPh sb="0" eb="2">
      <t>バショ</t>
    </rPh>
    <rPh sb="3" eb="5">
      <t>シキ</t>
    </rPh>
    <rPh sb="5" eb="6">
      <t>ミ</t>
    </rPh>
    <rPh sb="6" eb="7">
      <t>ダイ</t>
    </rPh>
    <rPh sb="16" eb="17">
      <t>ツキ</t>
    </rPh>
    <rPh sb="19" eb="20">
      <t>ニチ</t>
    </rPh>
    <rPh sb="21" eb="22">
      <t>キン</t>
    </rPh>
    <phoneticPr fontId="2"/>
  </si>
  <si>
    <t>旭区万騎が原</t>
    <rPh sb="0" eb="2">
      <t>アサヒク</t>
    </rPh>
    <rPh sb="2" eb="4">
      <t>マキ</t>
    </rPh>
    <rPh sb="5" eb="6">
      <t>ハラ</t>
    </rPh>
    <phoneticPr fontId="2"/>
  </si>
  <si>
    <t>四季美台</t>
    <rPh sb="0" eb="2">
      <t>シキ</t>
    </rPh>
    <rPh sb="2" eb="3">
      <t>ミ</t>
    </rPh>
    <rPh sb="3" eb="4">
      <t>ダイ</t>
    </rPh>
    <phoneticPr fontId="2"/>
  </si>
  <si>
    <t>22℃</t>
    <phoneticPr fontId="2"/>
  </si>
  <si>
    <t>24℃</t>
    <phoneticPr fontId="2"/>
  </si>
  <si>
    <t>三上</t>
    <rPh sb="0" eb="2">
      <t>ミカミ</t>
    </rPh>
    <phoneticPr fontId="2"/>
  </si>
  <si>
    <t>三上・池田</t>
    <rPh sb="0" eb="2">
      <t>ミカミ</t>
    </rPh>
    <rPh sb="3" eb="5">
      <t>イケダ</t>
    </rPh>
    <phoneticPr fontId="2"/>
  </si>
  <si>
    <t>引越し1件</t>
    <rPh sb="0" eb="2">
      <t>ヒッコ</t>
    </rPh>
    <rPh sb="4" eb="5">
      <t>ケン</t>
    </rPh>
    <phoneticPr fontId="2"/>
  </si>
  <si>
    <t>雨</t>
    <rPh sb="0" eb="1">
      <t>アメ</t>
    </rPh>
    <phoneticPr fontId="2"/>
  </si>
  <si>
    <t>6L：0.22</t>
    <phoneticPr fontId="2"/>
  </si>
  <si>
    <t>2L：0.00
4L：0.00
6L：0.08
8L：0.20</t>
    <phoneticPr fontId="2"/>
  </si>
  <si>
    <t>晴れ</t>
    <rPh sb="0" eb="1">
      <t>ハ</t>
    </rPh>
    <phoneticPr fontId="2"/>
  </si>
  <si>
    <t>場所：峰公舎
10月18日(火)</t>
    <rPh sb="0" eb="2">
      <t>バショ</t>
    </rPh>
    <rPh sb="3" eb="4">
      <t>ミネ</t>
    </rPh>
    <rPh sb="4" eb="6">
      <t>コウシャ</t>
    </rPh>
    <rPh sb="15" eb="16">
      <t>ツキ</t>
    </rPh>
    <rPh sb="18" eb="19">
      <t>ニチ</t>
    </rPh>
    <rPh sb="20" eb="21">
      <t>カ</t>
    </rPh>
    <phoneticPr fontId="2"/>
  </si>
  <si>
    <t>峰倉庫</t>
    <rPh sb="0" eb="1">
      <t>ミネ</t>
    </rPh>
    <rPh sb="1" eb="3">
      <t>ソウコ</t>
    </rPh>
    <phoneticPr fontId="2"/>
  </si>
  <si>
    <t>24℃</t>
    <phoneticPr fontId="2"/>
  </si>
  <si>
    <t>20度</t>
    <rPh sb="2" eb="3">
      <t>ド</t>
    </rPh>
    <phoneticPr fontId="2"/>
  </si>
  <si>
    <t>2L：0.22
4L：0.36
6L：0.34</t>
    <phoneticPr fontId="2"/>
  </si>
  <si>
    <t>2L：0.12
4L：0.22
6L：0.26</t>
    <phoneticPr fontId="2"/>
  </si>
  <si>
    <t>場所：峰公舎
10月25日(火)</t>
    <rPh sb="0" eb="2">
      <t>バショ</t>
    </rPh>
    <rPh sb="3" eb="4">
      <t>ミネ</t>
    </rPh>
    <rPh sb="4" eb="6">
      <t>コウシャ</t>
    </rPh>
    <rPh sb="15" eb="16">
      <t>ツキ</t>
    </rPh>
    <rPh sb="18" eb="19">
      <t>ニチ</t>
    </rPh>
    <rPh sb="20" eb="21">
      <t>カ</t>
    </rPh>
    <phoneticPr fontId="2"/>
  </si>
  <si>
    <t>場所：万騎が原
10月25日(火)</t>
    <rPh sb="0" eb="2">
      <t>バショ</t>
    </rPh>
    <rPh sb="3" eb="5">
      <t>マキ</t>
    </rPh>
    <rPh sb="6" eb="7">
      <t>ハラ</t>
    </rPh>
    <rPh sb="16" eb="17">
      <t>ツキ</t>
    </rPh>
    <rPh sb="19" eb="20">
      <t>ニチ</t>
    </rPh>
    <rPh sb="21" eb="22">
      <t>カ</t>
    </rPh>
    <phoneticPr fontId="2"/>
  </si>
  <si>
    <t>場所：四季美台
10月25日(火)</t>
    <rPh sb="0" eb="2">
      <t>バショ</t>
    </rPh>
    <rPh sb="3" eb="5">
      <t>シキ</t>
    </rPh>
    <rPh sb="5" eb="6">
      <t>ミ</t>
    </rPh>
    <rPh sb="6" eb="7">
      <t>ダイ</t>
    </rPh>
    <rPh sb="16" eb="17">
      <t>ツキ</t>
    </rPh>
    <rPh sb="19" eb="20">
      <t>ニチ</t>
    </rPh>
    <rPh sb="21" eb="22">
      <t>カ</t>
    </rPh>
    <phoneticPr fontId="2"/>
  </si>
  <si>
    <t>曇り</t>
    <rPh sb="0" eb="1">
      <t>クモ</t>
    </rPh>
    <phoneticPr fontId="2"/>
  </si>
  <si>
    <t>6L：0.24</t>
    <phoneticPr fontId="2"/>
  </si>
  <si>
    <t>2L：0.00
4L：0.02
6L：0.14
8L：0.22</t>
    <phoneticPr fontId="2"/>
  </si>
  <si>
    <t>三上・穂坂</t>
    <rPh sb="0" eb="2">
      <t>ミカミ</t>
    </rPh>
    <rPh sb="3" eb="5">
      <t>ホサカ</t>
    </rPh>
    <phoneticPr fontId="2"/>
  </si>
  <si>
    <t>20℃</t>
    <phoneticPr fontId="2"/>
  </si>
  <si>
    <t>22℃</t>
    <phoneticPr fontId="2"/>
  </si>
  <si>
    <t>23℃</t>
    <phoneticPr fontId="2"/>
  </si>
  <si>
    <t>2L：0.22
4L：0.14
6L：0.32</t>
    <phoneticPr fontId="2"/>
  </si>
  <si>
    <t>2L：0.08
4L：0.06
6L：0.34</t>
    <phoneticPr fontId="2"/>
  </si>
  <si>
    <t>24度</t>
    <rPh sb="2" eb="3">
      <t>ド</t>
    </rPh>
    <phoneticPr fontId="2"/>
  </si>
  <si>
    <t>23度</t>
    <rPh sb="2" eb="3">
      <t>ド</t>
    </rPh>
    <phoneticPr fontId="2"/>
  </si>
  <si>
    <t>25度</t>
    <rPh sb="2" eb="3">
      <t>ド</t>
    </rPh>
    <phoneticPr fontId="2"/>
  </si>
  <si>
    <t>水温</t>
    <rPh sb="0" eb="2">
      <t>スイオン</t>
    </rPh>
    <phoneticPr fontId="2"/>
  </si>
  <si>
    <t>メータ</t>
    <phoneticPr fontId="2"/>
  </si>
  <si>
    <t>水量</t>
    <rPh sb="0" eb="2">
      <t>スイリョウ</t>
    </rPh>
    <phoneticPr fontId="2"/>
  </si>
  <si>
    <t>2L：0.06
4L：0.38
6L：0.50</t>
    <phoneticPr fontId="2"/>
  </si>
  <si>
    <t>晴れ</t>
    <rPh sb="0" eb="1">
      <t>ハ</t>
    </rPh>
    <phoneticPr fontId="2"/>
  </si>
  <si>
    <t>雨</t>
    <rPh sb="0" eb="1">
      <t>アメ</t>
    </rPh>
    <phoneticPr fontId="2"/>
  </si>
  <si>
    <t>21度</t>
    <rPh sb="2" eb="3">
      <t>ド</t>
    </rPh>
    <phoneticPr fontId="2"/>
  </si>
  <si>
    <t>6L：0.40</t>
    <phoneticPr fontId="2"/>
  </si>
  <si>
    <t>2L：0.00
4L：0.08
6L：0.24
8L：0.32</t>
    <phoneticPr fontId="2"/>
  </si>
  <si>
    <t>301使用中</t>
    <rPh sb="3" eb="5">
      <t>シヨウ</t>
    </rPh>
    <rPh sb="5" eb="6">
      <t>チュウ</t>
    </rPh>
    <phoneticPr fontId="2"/>
  </si>
  <si>
    <t>場所：峰公舎
11月1日(火)</t>
    <rPh sb="0" eb="2">
      <t>バショ</t>
    </rPh>
    <rPh sb="3" eb="4">
      <t>ミネ</t>
    </rPh>
    <rPh sb="4" eb="6">
      <t>コウシャ</t>
    </rPh>
    <rPh sb="15" eb="16">
      <t>ツキ</t>
    </rPh>
    <rPh sb="17" eb="18">
      <t>ニチ</t>
    </rPh>
    <rPh sb="19" eb="20">
      <t>カ</t>
    </rPh>
    <phoneticPr fontId="2"/>
  </si>
  <si>
    <t>21℃</t>
    <phoneticPr fontId="2"/>
  </si>
  <si>
    <t>2L：0.26
4L：0.30
6L：0.30</t>
    <phoneticPr fontId="2"/>
  </si>
  <si>
    <t>21度</t>
    <rPh sb="2" eb="3">
      <t>ド</t>
    </rPh>
    <phoneticPr fontId="2"/>
  </si>
  <si>
    <t>2L：0.08
4L：0.28
6L：0.28</t>
    <phoneticPr fontId="2"/>
  </si>
  <si>
    <t>22度</t>
    <rPh sb="2" eb="3">
      <t>ド</t>
    </rPh>
    <phoneticPr fontId="2"/>
  </si>
  <si>
    <t>曇り</t>
    <rPh sb="0" eb="1">
      <t>クモ</t>
    </rPh>
    <phoneticPr fontId="2"/>
  </si>
  <si>
    <t>場所：万騎が原
11月8日(火)</t>
    <rPh sb="0" eb="2">
      <t>バショ</t>
    </rPh>
    <rPh sb="3" eb="5">
      <t>マキ</t>
    </rPh>
    <rPh sb="6" eb="7">
      <t>ハラ</t>
    </rPh>
    <rPh sb="16" eb="17">
      <t>ツキ</t>
    </rPh>
    <rPh sb="18" eb="19">
      <t>ニチ</t>
    </rPh>
    <rPh sb="20" eb="21">
      <t>カ</t>
    </rPh>
    <phoneticPr fontId="2"/>
  </si>
  <si>
    <t>場所：四季美台
11月8日(火)</t>
    <rPh sb="0" eb="2">
      <t>バショ</t>
    </rPh>
    <rPh sb="3" eb="5">
      <t>シキ</t>
    </rPh>
    <rPh sb="5" eb="6">
      <t>ミ</t>
    </rPh>
    <rPh sb="6" eb="7">
      <t>ダイ</t>
    </rPh>
    <rPh sb="16" eb="17">
      <t>ツキ</t>
    </rPh>
    <rPh sb="18" eb="19">
      <t>ニチ</t>
    </rPh>
    <rPh sb="20" eb="21">
      <t>カ</t>
    </rPh>
    <phoneticPr fontId="2"/>
  </si>
  <si>
    <t>万騎が原</t>
    <rPh sb="0" eb="2">
      <t>マキ</t>
    </rPh>
    <rPh sb="3" eb="4">
      <t>ハラ</t>
    </rPh>
    <phoneticPr fontId="2"/>
  </si>
  <si>
    <t>四季美台</t>
    <rPh sb="0" eb="2">
      <t>シキ</t>
    </rPh>
    <rPh sb="2" eb="3">
      <t>ミ</t>
    </rPh>
    <rPh sb="3" eb="4">
      <t>ダイ</t>
    </rPh>
    <phoneticPr fontId="2"/>
  </si>
  <si>
    <t>三上穂坂</t>
    <rPh sb="0" eb="2">
      <t>ミカミ</t>
    </rPh>
    <rPh sb="2" eb="4">
      <t>ホサカ</t>
    </rPh>
    <phoneticPr fontId="2"/>
  </si>
  <si>
    <t>6L：0.16</t>
    <phoneticPr fontId="2"/>
  </si>
  <si>
    <t>2L：0.00
4L：0.04
6L：0.18
8L：0.28</t>
    <phoneticPr fontId="2"/>
  </si>
  <si>
    <t>18度</t>
    <rPh sb="2" eb="3">
      <t>ド</t>
    </rPh>
    <phoneticPr fontId="2"/>
  </si>
  <si>
    <t>場所：峰公舎
11月9日(水)</t>
    <rPh sb="0" eb="2">
      <t>バショ</t>
    </rPh>
    <rPh sb="3" eb="4">
      <t>ミネ</t>
    </rPh>
    <rPh sb="4" eb="6">
      <t>コウシャ</t>
    </rPh>
    <rPh sb="15" eb="16">
      <t>ツキ</t>
    </rPh>
    <rPh sb="17" eb="18">
      <t>ニチ</t>
    </rPh>
    <rPh sb="19" eb="20">
      <t>スイ</t>
    </rPh>
    <phoneticPr fontId="2"/>
  </si>
  <si>
    <t>19度</t>
    <rPh sb="2" eb="3">
      <t>ド</t>
    </rPh>
    <phoneticPr fontId="2"/>
  </si>
  <si>
    <t>20度</t>
    <rPh sb="2" eb="3">
      <t>ド</t>
    </rPh>
    <phoneticPr fontId="2"/>
  </si>
  <si>
    <t>2L：0.26
4L：0.26
6L：0.32</t>
    <phoneticPr fontId="2"/>
  </si>
  <si>
    <t>2L：0.14
4L：0.30
6L：0.28</t>
    <phoneticPr fontId="2"/>
  </si>
  <si>
    <t>20℃</t>
    <phoneticPr fontId="2"/>
  </si>
  <si>
    <t>19℃</t>
    <phoneticPr fontId="2"/>
  </si>
  <si>
    <t>15度</t>
    <rPh sb="2" eb="3">
      <t>ド</t>
    </rPh>
    <phoneticPr fontId="2"/>
  </si>
  <si>
    <t>18度</t>
    <rPh sb="2" eb="3">
      <t>ド</t>
    </rPh>
    <phoneticPr fontId="2"/>
  </si>
  <si>
    <t>6L：0.10</t>
    <phoneticPr fontId="2"/>
  </si>
  <si>
    <t>2L：0.00
4L：0.02
6L：0.10
8L：0.12</t>
    <phoneticPr fontId="2"/>
  </si>
  <si>
    <t>場所：峰公舎
11月15日(火)</t>
    <rPh sb="0" eb="2">
      <t>バショ</t>
    </rPh>
    <rPh sb="3" eb="4">
      <t>ミネ</t>
    </rPh>
    <rPh sb="4" eb="6">
      <t>コウシャ</t>
    </rPh>
    <rPh sb="15" eb="16">
      <t>ツキ</t>
    </rPh>
    <rPh sb="18" eb="19">
      <t>ニチ</t>
    </rPh>
    <rPh sb="20" eb="21">
      <t>カ</t>
    </rPh>
    <phoneticPr fontId="2"/>
  </si>
  <si>
    <t>20℃</t>
    <phoneticPr fontId="2"/>
  </si>
  <si>
    <t>三上小長谷</t>
    <rPh sb="0" eb="2">
      <t>ミカミ</t>
    </rPh>
    <rPh sb="2" eb="5">
      <t>コナガヤ</t>
    </rPh>
    <phoneticPr fontId="2"/>
  </si>
  <si>
    <t>19℃</t>
    <phoneticPr fontId="2"/>
  </si>
  <si>
    <t>2L：0.28
4L：0.26
6L：0.26</t>
    <phoneticPr fontId="2"/>
  </si>
  <si>
    <t>2L：0.08
4L：0.32
6L：0.32</t>
    <phoneticPr fontId="2"/>
  </si>
  <si>
    <t>20度</t>
    <rPh sb="2" eb="3">
      <t>ド</t>
    </rPh>
    <phoneticPr fontId="2"/>
  </si>
  <si>
    <t>19度</t>
    <rPh sb="2" eb="3">
      <t>ド</t>
    </rPh>
    <phoneticPr fontId="2"/>
  </si>
  <si>
    <t>水質課</t>
    <rPh sb="0" eb="2">
      <t>スイシツ</t>
    </rPh>
    <rPh sb="2" eb="3">
      <t>カ</t>
    </rPh>
    <phoneticPr fontId="2"/>
  </si>
  <si>
    <t>供用水栓</t>
    <rPh sb="0" eb="2">
      <t>キョウヨウ</t>
    </rPh>
    <rPh sb="2" eb="4">
      <t>スイセン</t>
    </rPh>
    <phoneticPr fontId="2"/>
  </si>
  <si>
    <t>場所：寺前2丁目
２月14日(火)</t>
    <rPh sb="0" eb="2">
      <t>バショ</t>
    </rPh>
    <rPh sb="3" eb="5">
      <t>テラマエ</t>
    </rPh>
    <rPh sb="6" eb="8">
      <t>チョウメ</t>
    </rPh>
    <rPh sb="10" eb="11">
      <t>ツキ</t>
    </rPh>
    <rPh sb="13" eb="14">
      <t>カ</t>
    </rPh>
    <rPh sb="15" eb="16">
      <t>カ</t>
    </rPh>
    <phoneticPr fontId="2"/>
  </si>
  <si>
    <t>場所：港南中央
２月14日(火)</t>
    <rPh sb="0" eb="2">
      <t>バショ</t>
    </rPh>
    <rPh sb="3" eb="5">
      <t>コウナン</t>
    </rPh>
    <rPh sb="5" eb="7">
      <t>チュウオウ</t>
    </rPh>
    <rPh sb="9" eb="10">
      <t>ツキ</t>
    </rPh>
    <rPh sb="12" eb="13">
      <t>ニチ</t>
    </rPh>
    <rPh sb="14" eb="15">
      <t>カ</t>
    </rPh>
    <phoneticPr fontId="2"/>
  </si>
  <si>
    <t>港南区①消火栓</t>
    <rPh sb="0" eb="3">
      <t>コウナンク</t>
    </rPh>
    <rPh sb="4" eb="7">
      <t>ショウカセン</t>
    </rPh>
    <phoneticPr fontId="2"/>
  </si>
  <si>
    <t>港南区②公園</t>
    <rPh sb="0" eb="3">
      <t>コウナンク</t>
    </rPh>
    <rPh sb="4" eb="6">
      <t>コウエン</t>
    </rPh>
    <phoneticPr fontId="2"/>
  </si>
  <si>
    <t>10℃</t>
    <phoneticPr fontId="2"/>
  </si>
  <si>
    <t>金沢区①消火栓</t>
    <rPh sb="0" eb="3">
      <t>カナザワク</t>
    </rPh>
    <rPh sb="4" eb="7">
      <t>ショウカセン</t>
    </rPh>
    <phoneticPr fontId="2"/>
  </si>
  <si>
    <t>金沢区②供用</t>
    <rPh sb="0" eb="3">
      <t>カナザワク</t>
    </rPh>
    <rPh sb="4" eb="6">
      <t>キョウヨウ</t>
    </rPh>
    <phoneticPr fontId="2"/>
  </si>
  <si>
    <t>三上・穂坂</t>
    <rPh sb="0" eb="2">
      <t>ミカミ</t>
    </rPh>
    <rPh sb="3" eb="5">
      <t>ホサカ</t>
    </rPh>
    <phoneticPr fontId="2"/>
  </si>
  <si>
    <t>②金沢区寺前二丁目（８－１９：８－６）　採水・測定及び検査結果記録票</t>
    <rPh sb="1" eb="4">
      <t>カナザワク</t>
    </rPh>
    <rPh sb="4" eb="6">
      <t>テラマエ</t>
    </rPh>
    <rPh sb="6" eb="9">
      <t>２チョウメ</t>
    </rPh>
    <rPh sb="20" eb="21">
      <t>サイ</t>
    </rPh>
    <rPh sb="21" eb="22">
      <t>ミズ</t>
    </rPh>
    <rPh sb="23" eb="24">
      <t>ハカリ</t>
    </rPh>
    <rPh sb="24" eb="25">
      <t>サダム</t>
    </rPh>
    <rPh sb="25" eb="26">
      <t>オヨ</t>
    </rPh>
    <rPh sb="27" eb="29">
      <t>ケンサ</t>
    </rPh>
    <rPh sb="29" eb="31">
      <t>ケッカ</t>
    </rPh>
    <rPh sb="31" eb="32">
      <t>キ</t>
    </rPh>
    <rPh sb="32" eb="33">
      <t>ロク</t>
    </rPh>
    <rPh sb="33" eb="34">
      <t>ヒョウ</t>
    </rPh>
    <phoneticPr fontId="2"/>
  </si>
  <si>
    <t>２月14日(火)</t>
    <rPh sb="1" eb="2">
      <t>ツキ</t>
    </rPh>
    <rPh sb="4" eb="5">
      <t>ニチ</t>
    </rPh>
    <rPh sb="6" eb="7">
      <t>カ</t>
    </rPh>
    <phoneticPr fontId="2"/>
  </si>
  <si>
    <t>10℃</t>
    <phoneticPr fontId="2"/>
  </si>
  <si>
    <t>9℃</t>
    <phoneticPr fontId="2"/>
  </si>
  <si>
    <t>場所：寺前2丁目
２月16日(木)</t>
    <rPh sb="0" eb="2">
      <t>バショ</t>
    </rPh>
    <rPh sb="3" eb="5">
      <t>テラマエ</t>
    </rPh>
    <rPh sb="6" eb="8">
      <t>チョウメ</t>
    </rPh>
    <rPh sb="10" eb="11">
      <t>ツキ</t>
    </rPh>
    <rPh sb="13" eb="14">
      <t>カ</t>
    </rPh>
    <rPh sb="15" eb="16">
      <t>モク</t>
    </rPh>
    <phoneticPr fontId="2"/>
  </si>
  <si>
    <t>場所：港南中央　　　　　
2月16日(木)</t>
    <rPh sb="0" eb="2">
      <t>バショ</t>
    </rPh>
    <rPh sb="3" eb="5">
      <t>コウナン</t>
    </rPh>
    <rPh sb="5" eb="7">
      <t>チュウオウ</t>
    </rPh>
    <rPh sb="14" eb="15">
      <t>ツキ</t>
    </rPh>
    <rPh sb="17" eb="18">
      <t>ニチ</t>
    </rPh>
    <rPh sb="19" eb="20">
      <t>モク</t>
    </rPh>
    <phoneticPr fontId="2"/>
  </si>
  <si>
    <t>寺前①消火栓</t>
    <rPh sb="0" eb="2">
      <t>テラマエ</t>
    </rPh>
    <rPh sb="3" eb="6">
      <t>ショウカセン</t>
    </rPh>
    <phoneticPr fontId="2"/>
  </si>
  <si>
    <t>寺前①共用水栓</t>
    <rPh sb="0" eb="2">
      <t>テラマエ</t>
    </rPh>
    <rPh sb="3" eb="5">
      <t>キョウヨウ</t>
    </rPh>
    <rPh sb="5" eb="7">
      <t>スイセン</t>
    </rPh>
    <phoneticPr fontId="2"/>
  </si>
  <si>
    <t>港南中央①消火栓</t>
    <rPh sb="0" eb="2">
      <t>コウナン</t>
    </rPh>
    <rPh sb="2" eb="4">
      <t>チュウオウ</t>
    </rPh>
    <rPh sb="5" eb="8">
      <t>ショウカセン</t>
    </rPh>
    <phoneticPr fontId="2"/>
  </si>
  <si>
    <t>港南中央②公園</t>
    <rPh sb="0" eb="2">
      <t>コウナン</t>
    </rPh>
    <rPh sb="2" eb="4">
      <t>チュウオウ</t>
    </rPh>
    <rPh sb="5" eb="7">
      <t>コウエン</t>
    </rPh>
    <phoneticPr fontId="2"/>
  </si>
  <si>
    <t>10℃</t>
    <phoneticPr fontId="2"/>
  </si>
  <si>
    <t>場所：寺前2丁目　　　　　
2月21日(火)</t>
    <rPh sb="0" eb="2">
      <t>バショ</t>
    </rPh>
    <rPh sb="3" eb="5">
      <t>テラマエ</t>
    </rPh>
    <rPh sb="6" eb="8">
      <t>チョウメ</t>
    </rPh>
    <rPh sb="15" eb="16">
      <t>ツキ</t>
    </rPh>
    <rPh sb="18" eb="19">
      <t>ニチ</t>
    </rPh>
    <rPh sb="20" eb="21">
      <t>カ</t>
    </rPh>
    <phoneticPr fontId="2"/>
  </si>
  <si>
    <t>場所：港南中央　　　　　
2月21日(火)</t>
    <rPh sb="0" eb="2">
      <t>バショ</t>
    </rPh>
    <rPh sb="3" eb="5">
      <t>コウナン</t>
    </rPh>
    <rPh sb="5" eb="7">
      <t>チュウオウ</t>
    </rPh>
    <rPh sb="14" eb="15">
      <t>ツキ</t>
    </rPh>
    <rPh sb="17" eb="18">
      <t>ニチ</t>
    </rPh>
    <rPh sb="19" eb="20">
      <t>カ</t>
    </rPh>
    <phoneticPr fontId="2"/>
  </si>
  <si>
    <t>寺前消火栓</t>
    <rPh sb="0" eb="2">
      <t>テラマエ</t>
    </rPh>
    <rPh sb="2" eb="5">
      <t>ショウカセン</t>
    </rPh>
    <phoneticPr fontId="2"/>
  </si>
  <si>
    <t>寺前水栓</t>
    <rPh sb="0" eb="2">
      <t>テラマエ</t>
    </rPh>
    <rPh sb="2" eb="4">
      <t>スイセン</t>
    </rPh>
    <phoneticPr fontId="2"/>
  </si>
  <si>
    <t>港南中央消火栓</t>
    <rPh sb="0" eb="2">
      <t>コウナン</t>
    </rPh>
    <rPh sb="2" eb="4">
      <t>チュウオウ</t>
    </rPh>
    <rPh sb="4" eb="7">
      <t>ショウカセン</t>
    </rPh>
    <phoneticPr fontId="2"/>
  </si>
  <si>
    <t>港南中央公園</t>
    <rPh sb="0" eb="2">
      <t>コウナン</t>
    </rPh>
    <rPh sb="2" eb="4">
      <t>チュウオウ</t>
    </rPh>
    <rPh sb="4" eb="6">
      <t>コウエン</t>
    </rPh>
    <phoneticPr fontId="2"/>
  </si>
  <si>
    <t>11℃</t>
    <phoneticPr fontId="2"/>
  </si>
  <si>
    <t>11℃</t>
    <phoneticPr fontId="2"/>
  </si>
  <si>
    <t>10℃</t>
    <phoneticPr fontId="2"/>
  </si>
  <si>
    <t>山口・熊田</t>
    <rPh sb="0" eb="2">
      <t>ヤマグチ</t>
    </rPh>
    <rPh sb="3" eb="5">
      <t>クマダ</t>
    </rPh>
    <phoneticPr fontId="2"/>
  </si>
  <si>
    <t>山口・熊田</t>
    <rPh sb="0" eb="2">
      <t>ヤマグチ</t>
    </rPh>
    <rPh sb="3" eb="5">
      <t>クマダ</t>
    </rPh>
    <phoneticPr fontId="2"/>
  </si>
  <si>
    <t>三上・小山</t>
    <rPh sb="0" eb="2">
      <t>ミカミ</t>
    </rPh>
    <rPh sb="3" eb="5">
      <t>コヤマ</t>
    </rPh>
    <phoneticPr fontId="2"/>
  </si>
  <si>
    <t>場所：寺前2丁目
２月23日(木)</t>
    <rPh sb="0" eb="2">
      <t>バショ</t>
    </rPh>
    <rPh sb="3" eb="5">
      <t>テラマエ</t>
    </rPh>
    <rPh sb="6" eb="8">
      <t>チョウメ</t>
    </rPh>
    <rPh sb="10" eb="11">
      <t>ツキ</t>
    </rPh>
    <rPh sb="13" eb="14">
      <t>ニチ</t>
    </rPh>
    <rPh sb="15" eb="16">
      <t>モク</t>
    </rPh>
    <phoneticPr fontId="2"/>
  </si>
  <si>
    <t>場所：港南中央　　　　　
2月23日(木)</t>
    <rPh sb="0" eb="2">
      <t>バショ</t>
    </rPh>
    <rPh sb="3" eb="5">
      <t>コウナン</t>
    </rPh>
    <rPh sb="5" eb="7">
      <t>チュウオウ</t>
    </rPh>
    <rPh sb="14" eb="15">
      <t>ツキ</t>
    </rPh>
    <rPh sb="17" eb="18">
      <t>ニチ</t>
    </rPh>
    <rPh sb="19" eb="20">
      <t>モク</t>
    </rPh>
    <phoneticPr fontId="2"/>
  </si>
  <si>
    <t>寺前消火栓</t>
    <rPh sb="0" eb="2">
      <t>テラマエ</t>
    </rPh>
    <rPh sb="2" eb="5">
      <t>ショウカセン</t>
    </rPh>
    <phoneticPr fontId="2"/>
  </si>
  <si>
    <t>供用水栓</t>
    <rPh sb="0" eb="2">
      <t>キョウヨウ</t>
    </rPh>
    <rPh sb="2" eb="4">
      <t>スイセン</t>
    </rPh>
    <phoneticPr fontId="2"/>
  </si>
  <si>
    <t>公園水栓</t>
    <rPh sb="0" eb="2">
      <t>コウエン</t>
    </rPh>
    <rPh sb="2" eb="4">
      <t>スイセン</t>
    </rPh>
    <phoneticPr fontId="2"/>
  </si>
  <si>
    <t>港南中央消火栓</t>
    <rPh sb="0" eb="2">
      <t>コウナン</t>
    </rPh>
    <rPh sb="2" eb="4">
      <t>チュウオウ</t>
    </rPh>
    <rPh sb="4" eb="7">
      <t>ショウカセン</t>
    </rPh>
    <phoneticPr fontId="2"/>
  </si>
  <si>
    <t>10℃</t>
    <phoneticPr fontId="2"/>
  </si>
  <si>
    <t>11℃</t>
    <phoneticPr fontId="2"/>
  </si>
  <si>
    <t>13℃</t>
    <phoneticPr fontId="2"/>
  </si>
  <si>
    <t>三上・山口</t>
    <rPh sb="0" eb="2">
      <t>ミカミ</t>
    </rPh>
    <rPh sb="3" eb="5">
      <t>ヤマグチ</t>
    </rPh>
    <phoneticPr fontId="2"/>
  </si>
  <si>
    <t>場所：寺前2丁目
2月28日(火)</t>
    <rPh sb="0" eb="2">
      <t>バショ</t>
    </rPh>
    <rPh sb="3" eb="5">
      <t>テラマエ</t>
    </rPh>
    <rPh sb="6" eb="8">
      <t>チョウメ</t>
    </rPh>
    <rPh sb="10" eb="11">
      <t>ツキ</t>
    </rPh>
    <rPh sb="13" eb="14">
      <t>ニチ</t>
    </rPh>
    <rPh sb="15" eb="16">
      <t>カ</t>
    </rPh>
    <phoneticPr fontId="2"/>
  </si>
  <si>
    <t>場所：港南中央　　　　　
2月28日(火)</t>
    <rPh sb="0" eb="2">
      <t>バショ</t>
    </rPh>
    <rPh sb="3" eb="5">
      <t>コウナン</t>
    </rPh>
    <rPh sb="5" eb="7">
      <t>チュウオウ</t>
    </rPh>
    <rPh sb="14" eb="15">
      <t>ツキ</t>
    </rPh>
    <rPh sb="17" eb="18">
      <t>ニチ</t>
    </rPh>
    <rPh sb="19" eb="20">
      <t>カ</t>
    </rPh>
    <phoneticPr fontId="2"/>
  </si>
  <si>
    <t>10℃</t>
    <phoneticPr fontId="2"/>
  </si>
  <si>
    <t>9℃</t>
    <phoneticPr fontId="2"/>
  </si>
  <si>
    <t>11℃</t>
    <phoneticPr fontId="2"/>
  </si>
  <si>
    <t>場所：寺前2丁目
3月2日(木)</t>
    <rPh sb="0" eb="2">
      <t>バショ</t>
    </rPh>
    <rPh sb="3" eb="5">
      <t>テラマエ</t>
    </rPh>
    <rPh sb="6" eb="8">
      <t>チョウメ</t>
    </rPh>
    <rPh sb="10" eb="11">
      <t>ツキ</t>
    </rPh>
    <rPh sb="12" eb="13">
      <t>ニチ</t>
    </rPh>
    <rPh sb="14" eb="15">
      <t>モク</t>
    </rPh>
    <phoneticPr fontId="2"/>
  </si>
  <si>
    <t>場所：港南中央　　　　　
3月2日(木)</t>
    <rPh sb="0" eb="2">
      <t>バショ</t>
    </rPh>
    <rPh sb="3" eb="5">
      <t>コウナン</t>
    </rPh>
    <rPh sb="5" eb="7">
      <t>チュウオウ</t>
    </rPh>
    <rPh sb="14" eb="15">
      <t>ツキ</t>
    </rPh>
    <rPh sb="16" eb="17">
      <t>ニチ</t>
    </rPh>
    <rPh sb="18" eb="19">
      <t>モク</t>
    </rPh>
    <phoneticPr fontId="2"/>
  </si>
  <si>
    <t>11℃</t>
    <phoneticPr fontId="2"/>
  </si>
  <si>
    <t>9℃</t>
    <phoneticPr fontId="2"/>
  </si>
  <si>
    <t>10℃</t>
    <phoneticPr fontId="2"/>
  </si>
  <si>
    <t>①寺前消火栓</t>
    <rPh sb="1" eb="3">
      <t>テラマエ</t>
    </rPh>
    <rPh sb="3" eb="6">
      <t>ショウカセン</t>
    </rPh>
    <phoneticPr fontId="2"/>
  </si>
  <si>
    <t>②供用水栓</t>
    <rPh sb="1" eb="3">
      <t>キョウヨウ</t>
    </rPh>
    <rPh sb="3" eb="5">
      <t>スイセン</t>
    </rPh>
    <phoneticPr fontId="2"/>
  </si>
  <si>
    <t>③港南中央消火栓</t>
    <rPh sb="1" eb="3">
      <t>コウナン</t>
    </rPh>
    <rPh sb="3" eb="5">
      <t>チュウオウ</t>
    </rPh>
    <rPh sb="5" eb="8">
      <t>ショウカセン</t>
    </rPh>
    <phoneticPr fontId="2"/>
  </si>
  <si>
    <t>④公園水栓</t>
    <rPh sb="1" eb="3">
      <t>コウエン</t>
    </rPh>
    <rPh sb="3" eb="5">
      <t>スイセン</t>
    </rPh>
    <phoneticPr fontId="2"/>
  </si>
  <si>
    <t>11℃</t>
    <phoneticPr fontId="2"/>
  </si>
  <si>
    <t>８℃</t>
    <phoneticPr fontId="2"/>
  </si>
  <si>
    <t>10℃</t>
    <phoneticPr fontId="2"/>
  </si>
  <si>
    <t>2月16日(木)</t>
    <rPh sb="1" eb="2">
      <t>ツキ</t>
    </rPh>
    <rPh sb="4" eb="5">
      <t>ニチ</t>
    </rPh>
    <rPh sb="6" eb="7">
      <t>モク</t>
    </rPh>
    <phoneticPr fontId="2"/>
  </si>
  <si>
    <t>2月21日(火)</t>
    <rPh sb="1" eb="2">
      <t>ツキ</t>
    </rPh>
    <rPh sb="4" eb="5">
      <t>ニチ</t>
    </rPh>
    <rPh sb="6" eb="7">
      <t>カ</t>
    </rPh>
    <phoneticPr fontId="2"/>
  </si>
  <si>
    <t>2月23日(木)</t>
    <rPh sb="1" eb="2">
      <t>ツキ</t>
    </rPh>
    <rPh sb="4" eb="5">
      <t>ニチ</t>
    </rPh>
    <rPh sb="6" eb="7">
      <t>モク</t>
    </rPh>
    <phoneticPr fontId="2"/>
  </si>
  <si>
    <t>2月28日(火)</t>
    <rPh sb="1" eb="2">
      <t>ツキ</t>
    </rPh>
    <rPh sb="4" eb="5">
      <t>ニチ</t>
    </rPh>
    <rPh sb="6" eb="7">
      <t>カ</t>
    </rPh>
    <phoneticPr fontId="2"/>
  </si>
  <si>
    <t>3月2日(木)</t>
    <rPh sb="1" eb="2">
      <t>ツキ</t>
    </rPh>
    <rPh sb="3" eb="4">
      <t>ニチ</t>
    </rPh>
    <rPh sb="5" eb="6">
      <t>モク</t>
    </rPh>
    <phoneticPr fontId="2"/>
  </si>
  <si>
    <t>3月3日(金)</t>
    <rPh sb="1" eb="2">
      <t>ツキ</t>
    </rPh>
    <rPh sb="3" eb="4">
      <t>ニチ</t>
    </rPh>
    <rPh sb="5" eb="6">
      <t>キン</t>
    </rPh>
    <phoneticPr fontId="2"/>
  </si>
  <si>
    <t>初水：0.56</t>
    <rPh sb="0" eb="1">
      <t>ショ</t>
    </rPh>
    <rPh sb="1" eb="2">
      <t>スイ</t>
    </rPh>
    <phoneticPr fontId="2"/>
  </si>
  <si>
    <t>２L：0.58</t>
    <phoneticPr fontId="2"/>
  </si>
  <si>
    <t>４L：0.58</t>
    <phoneticPr fontId="2"/>
  </si>
  <si>
    <t>初水：0.52</t>
    <rPh sb="0" eb="1">
      <t>ショ</t>
    </rPh>
    <rPh sb="1" eb="2">
      <t>スイ</t>
    </rPh>
    <phoneticPr fontId="2"/>
  </si>
  <si>
    <t>２L：0.52</t>
    <phoneticPr fontId="2"/>
  </si>
  <si>
    <t>４L：0.54</t>
    <phoneticPr fontId="2"/>
  </si>
  <si>
    <t>三上・小長谷</t>
    <rPh sb="0" eb="2">
      <t>ミカミ</t>
    </rPh>
    <rPh sb="3" eb="6">
      <t>コナガヤ</t>
    </rPh>
    <phoneticPr fontId="2"/>
  </si>
  <si>
    <t>三上・山口</t>
    <rPh sb="0" eb="2">
      <t>ミカミ</t>
    </rPh>
    <rPh sb="3" eb="5">
      <t>ヤマグチ</t>
    </rPh>
    <phoneticPr fontId="2"/>
  </si>
  <si>
    <t>10℃</t>
    <phoneticPr fontId="2"/>
  </si>
  <si>
    <t>8℃</t>
    <phoneticPr fontId="2"/>
  </si>
  <si>
    <t>場所：寺前2丁目
3月8日(水)</t>
    <rPh sb="0" eb="2">
      <t>バショ</t>
    </rPh>
    <rPh sb="3" eb="5">
      <t>テラマエ</t>
    </rPh>
    <rPh sb="6" eb="8">
      <t>チョウメ</t>
    </rPh>
    <rPh sb="10" eb="11">
      <t>ツキ</t>
    </rPh>
    <rPh sb="12" eb="13">
      <t>ニチ</t>
    </rPh>
    <rPh sb="14" eb="15">
      <t>スイ</t>
    </rPh>
    <phoneticPr fontId="2"/>
  </si>
  <si>
    <t>場所：港南中央　　　　　
3月8日(水)</t>
    <rPh sb="0" eb="2">
      <t>バショ</t>
    </rPh>
    <rPh sb="3" eb="5">
      <t>コウナン</t>
    </rPh>
    <rPh sb="5" eb="7">
      <t>チュウオウ</t>
    </rPh>
    <rPh sb="14" eb="15">
      <t>ツキ</t>
    </rPh>
    <rPh sb="16" eb="17">
      <t>ニチ</t>
    </rPh>
    <rPh sb="18" eb="19">
      <t>スイ</t>
    </rPh>
    <phoneticPr fontId="2"/>
  </si>
  <si>
    <t>場所：寺前2丁目
3月3日(金)</t>
    <rPh sb="0" eb="2">
      <t>バショ</t>
    </rPh>
    <rPh sb="3" eb="5">
      <t>テラマエ</t>
    </rPh>
    <rPh sb="6" eb="8">
      <t>チョウメ</t>
    </rPh>
    <rPh sb="10" eb="11">
      <t>ツキ</t>
    </rPh>
    <rPh sb="12" eb="13">
      <t>ニチ</t>
    </rPh>
    <rPh sb="14" eb="15">
      <t>キン</t>
    </rPh>
    <phoneticPr fontId="2"/>
  </si>
  <si>
    <t>場所：港南中央　　　　　
3月3日(金)</t>
    <rPh sb="0" eb="2">
      <t>バショ</t>
    </rPh>
    <rPh sb="3" eb="5">
      <t>コウナン</t>
    </rPh>
    <rPh sb="5" eb="7">
      <t>チュウオウ</t>
    </rPh>
    <phoneticPr fontId="2"/>
  </si>
  <si>
    <t>2月16日(木)</t>
    <rPh sb="1" eb="2">
      <t>ツキ</t>
    </rPh>
    <rPh sb="4" eb="5">
      <t>カ</t>
    </rPh>
    <rPh sb="6" eb="7">
      <t>モク</t>
    </rPh>
    <phoneticPr fontId="2"/>
  </si>
  <si>
    <t>2月14日(火)</t>
    <rPh sb="1" eb="2">
      <t>ツキ</t>
    </rPh>
    <rPh sb="4" eb="5">
      <t>カ</t>
    </rPh>
    <rPh sb="6" eb="7">
      <t>カ</t>
    </rPh>
    <phoneticPr fontId="2"/>
  </si>
  <si>
    <t>場所：港南中央
3月22日(水)</t>
    <rPh sb="0" eb="2">
      <t>バショ</t>
    </rPh>
    <rPh sb="15" eb="16">
      <t>ツキ</t>
    </rPh>
    <rPh sb="18" eb="19">
      <t>ニチ</t>
    </rPh>
    <rPh sb="20" eb="21">
      <t>スイ</t>
    </rPh>
    <phoneticPr fontId="2"/>
  </si>
  <si>
    <t>場所：寺前2丁目
3月22日(水)</t>
    <rPh sb="0" eb="2">
      <t>バショ</t>
    </rPh>
    <rPh sb="16" eb="17">
      <t>ツキ</t>
    </rPh>
    <rPh sb="19" eb="20">
      <t>ニチ</t>
    </rPh>
    <rPh sb="21" eb="22">
      <t>スイ</t>
    </rPh>
    <phoneticPr fontId="2"/>
  </si>
  <si>
    <t>11℃</t>
    <phoneticPr fontId="2"/>
  </si>
  <si>
    <t>12℃</t>
    <phoneticPr fontId="2"/>
  </si>
  <si>
    <t>13℃</t>
    <phoneticPr fontId="2"/>
  </si>
  <si>
    <t>NMR設置後の採水</t>
    <rPh sb="3" eb="5">
      <t>セッチ</t>
    </rPh>
    <rPh sb="5" eb="6">
      <t>ゴ</t>
    </rPh>
    <rPh sb="7" eb="9">
      <t>サイスイ</t>
    </rPh>
    <phoneticPr fontId="2"/>
  </si>
  <si>
    <t>3／8設置</t>
    <rPh sb="3" eb="5">
      <t>セッチ</t>
    </rPh>
    <phoneticPr fontId="2"/>
  </si>
  <si>
    <t>3／15設置</t>
    <rPh sb="4" eb="6">
      <t>セッチ</t>
    </rPh>
    <phoneticPr fontId="2"/>
  </si>
  <si>
    <t>3月8日(水)</t>
    <rPh sb="1" eb="2">
      <t>ツキ</t>
    </rPh>
    <rPh sb="3" eb="4">
      <t>ニチ</t>
    </rPh>
    <rPh sb="5" eb="6">
      <t>スイ</t>
    </rPh>
    <phoneticPr fontId="2"/>
  </si>
  <si>
    <t>3月22日(水)</t>
    <rPh sb="1" eb="2">
      <t>ツキ</t>
    </rPh>
    <rPh sb="4" eb="5">
      <t>ニチ</t>
    </rPh>
    <rPh sb="6" eb="7">
      <t>スイ</t>
    </rPh>
    <phoneticPr fontId="2"/>
  </si>
  <si>
    <t>山口</t>
    <rPh sb="0" eb="2">
      <t>ヤマグチ</t>
    </rPh>
    <phoneticPr fontId="2"/>
  </si>
  <si>
    <t>山口</t>
    <rPh sb="0" eb="2">
      <t>ヤマグチ</t>
    </rPh>
    <phoneticPr fontId="2"/>
  </si>
  <si>
    <t>　4月5日(水)</t>
    <rPh sb="2" eb="3">
      <t>ツキ</t>
    </rPh>
    <rPh sb="4" eb="5">
      <t>ニチ</t>
    </rPh>
    <rPh sb="6" eb="7">
      <t>スイ</t>
    </rPh>
    <phoneticPr fontId="2"/>
  </si>
  <si>
    <t>筒井</t>
    <rPh sb="0" eb="2">
      <t>ツツイ</t>
    </rPh>
    <phoneticPr fontId="2"/>
  </si>
  <si>
    <t>4月6日(木)</t>
    <rPh sb="1" eb="2">
      <t>ツキ</t>
    </rPh>
    <rPh sb="3" eb="4">
      <t>ニチ</t>
    </rPh>
    <rPh sb="5" eb="6">
      <t>モク</t>
    </rPh>
    <phoneticPr fontId="2"/>
  </si>
  <si>
    <t>場所：寺前2丁目
4月5日(水)</t>
    <rPh sb="0" eb="2">
      <t>バショ</t>
    </rPh>
    <rPh sb="3" eb="5">
      <t>テラマエ</t>
    </rPh>
    <rPh sb="6" eb="8">
      <t>チョウメ</t>
    </rPh>
    <rPh sb="10" eb="11">
      <t>ツキ</t>
    </rPh>
    <rPh sb="12" eb="13">
      <t>ニチ</t>
    </rPh>
    <rPh sb="14" eb="15">
      <t>スイ</t>
    </rPh>
    <phoneticPr fontId="2"/>
  </si>
  <si>
    <t>場所：港南中央
4月6日(木)</t>
    <rPh sb="0" eb="2">
      <t>バショ</t>
    </rPh>
    <rPh sb="15" eb="16">
      <t>ツキ</t>
    </rPh>
    <rPh sb="17" eb="18">
      <t>ニチ</t>
    </rPh>
    <rPh sb="19" eb="20">
      <t>モク</t>
    </rPh>
    <phoneticPr fontId="2"/>
  </si>
  <si>
    <t>4月19日(水)</t>
    <rPh sb="1" eb="2">
      <t>ツキ</t>
    </rPh>
    <rPh sb="4" eb="5">
      <t>ニチ</t>
    </rPh>
    <rPh sb="6" eb="7">
      <t>スイ</t>
    </rPh>
    <phoneticPr fontId="2"/>
  </si>
  <si>
    <t>　4月19日(水)</t>
    <rPh sb="2" eb="3">
      <t>ツキ</t>
    </rPh>
    <rPh sb="5" eb="6">
      <t>ニチ</t>
    </rPh>
    <rPh sb="7" eb="8">
      <t>スイ</t>
    </rPh>
    <phoneticPr fontId="2"/>
  </si>
  <si>
    <t>筒井</t>
    <rPh sb="0" eb="2">
      <t>ツツイ</t>
    </rPh>
    <phoneticPr fontId="2"/>
  </si>
  <si>
    <t>場所：寺前2丁目
4月19日(水)</t>
    <rPh sb="0" eb="2">
      <t>バショ</t>
    </rPh>
    <rPh sb="3" eb="5">
      <t>テラマエ</t>
    </rPh>
    <rPh sb="6" eb="8">
      <t>チョウメ</t>
    </rPh>
    <rPh sb="10" eb="11">
      <t>ツキ</t>
    </rPh>
    <rPh sb="13" eb="14">
      <t>ニチ</t>
    </rPh>
    <rPh sb="15" eb="16">
      <t>スイ</t>
    </rPh>
    <phoneticPr fontId="2"/>
  </si>
  <si>
    <t>場所：港南中央
4月19日(水)</t>
    <rPh sb="0" eb="2">
      <t>バショ</t>
    </rPh>
    <rPh sb="15" eb="16">
      <t>ツキ</t>
    </rPh>
    <rPh sb="18" eb="19">
      <t>ニチ</t>
    </rPh>
    <rPh sb="20" eb="21">
      <t>スイ</t>
    </rPh>
    <phoneticPr fontId="2"/>
  </si>
  <si>
    <t>上流－下流</t>
    <rPh sb="0" eb="2">
      <t>ジョウリュウ</t>
    </rPh>
    <rPh sb="3" eb="5">
      <t>カリュウ</t>
    </rPh>
    <phoneticPr fontId="2"/>
  </si>
  <si>
    <t>・・・</t>
  </si>
  <si>
    <t>残塩値</t>
    <rPh sb="0" eb="1">
      <t>ザン</t>
    </rPh>
    <rPh sb="1" eb="2">
      <t>エン</t>
    </rPh>
    <rPh sb="2" eb="3">
      <t>チ</t>
    </rPh>
    <phoneticPr fontId="2"/>
  </si>
  <si>
    <t>残塩差</t>
    <rPh sb="0" eb="1">
      <t>ザン</t>
    </rPh>
    <rPh sb="1" eb="2">
      <t>エン</t>
    </rPh>
    <rPh sb="2" eb="3">
      <t>サ</t>
    </rPh>
    <phoneticPr fontId="2"/>
  </si>
  <si>
    <t>水温</t>
    <rPh sb="0" eb="2">
      <t>スイオン</t>
    </rPh>
    <phoneticPr fontId="2"/>
  </si>
  <si>
    <t>MAX</t>
    <phoneticPr fontId="2"/>
  </si>
  <si>
    <t>min</t>
    <phoneticPr fontId="2"/>
  </si>
  <si>
    <t>平均</t>
    <rPh sb="0" eb="2">
      <t>ヘイキン</t>
    </rPh>
    <phoneticPr fontId="2"/>
  </si>
  <si>
    <t>残留塩素濃度
(mg/l)</t>
    <rPh sb="0" eb="2">
      <t>ザンリュウ</t>
    </rPh>
    <rPh sb="2" eb="4">
      <t>エンソ</t>
    </rPh>
    <rPh sb="4" eb="6">
      <t>ノウド</t>
    </rPh>
    <phoneticPr fontId="2"/>
  </si>
  <si>
    <t>上流－下流
(mg/l)</t>
    <rPh sb="0" eb="2">
      <t>ジョウリュウ</t>
    </rPh>
    <rPh sb="3" eb="5">
      <t>カリュウ</t>
    </rPh>
    <phoneticPr fontId="2"/>
  </si>
  <si>
    <t>水温
(℃)</t>
    <rPh sb="0" eb="2">
      <t>スイオン</t>
    </rPh>
    <phoneticPr fontId="2"/>
  </si>
  <si>
    <t>残塩差
(mg/l)</t>
    <rPh sb="0" eb="1">
      <t>ザン</t>
    </rPh>
    <rPh sb="1" eb="2">
      <t>エン</t>
    </rPh>
    <rPh sb="2" eb="3">
      <t>サ</t>
    </rPh>
    <phoneticPr fontId="2"/>
  </si>
  <si>
    <t>鉄分量
(mg/L)</t>
    <rPh sb="0" eb="1">
      <t>テツ</t>
    </rPh>
    <rPh sb="1" eb="3">
      <t>ブンリョウ</t>
    </rPh>
    <phoneticPr fontId="2"/>
  </si>
  <si>
    <t>測定回数</t>
    <rPh sb="0" eb="2">
      <t>ソクテイ</t>
    </rPh>
    <rPh sb="2" eb="4">
      <t>カイスウ</t>
    </rPh>
    <phoneticPr fontId="2"/>
  </si>
  <si>
    <t>n</t>
    <phoneticPr fontId="2"/>
  </si>
  <si>
    <t>回</t>
    <rPh sb="0" eb="1">
      <t>カイ</t>
    </rPh>
    <phoneticPr fontId="2"/>
  </si>
  <si>
    <t>事前調査</t>
    <phoneticPr fontId="2"/>
  </si>
  <si>
    <t>摘　　要
(鉄分値)</t>
    <rPh sb="0" eb="1">
      <t>テキ</t>
    </rPh>
    <rPh sb="3" eb="4">
      <t>ヨウ</t>
    </rPh>
    <rPh sb="6" eb="8">
      <t>テツブン</t>
    </rPh>
    <rPh sb="8" eb="9">
      <t>チ</t>
    </rPh>
    <phoneticPr fontId="2"/>
  </si>
  <si>
    <t>3/15設置</t>
    <rPh sb="4" eb="6">
      <t>セッチ</t>
    </rPh>
    <phoneticPr fontId="2"/>
  </si>
  <si>
    <t>3/8設置</t>
    <rPh sb="3" eb="5">
      <t>セッチ</t>
    </rPh>
    <phoneticPr fontId="2"/>
  </si>
  <si>
    <t>設置前</t>
    <rPh sb="0" eb="2">
      <t>セッチ</t>
    </rPh>
    <rPh sb="2" eb="3">
      <t>マエ</t>
    </rPh>
    <phoneticPr fontId="2"/>
  </si>
  <si>
    <t>設置後</t>
    <rPh sb="0" eb="2">
      <t>セッチ</t>
    </rPh>
    <rPh sb="2" eb="3">
      <t>ゴ</t>
    </rPh>
    <phoneticPr fontId="2"/>
  </si>
  <si>
    <t>設置前</t>
    <rPh sb="0" eb="2">
      <t>セッチ</t>
    </rPh>
    <rPh sb="2" eb="3">
      <t>マエ</t>
    </rPh>
    <phoneticPr fontId="2"/>
  </si>
  <si>
    <t>設置後</t>
    <rPh sb="0" eb="2">
      <t>セッチ</t>
    </rPh>
    <rPh sb="2" eb="3">
      <t>ゴ</t>
    </rPh>
    <phoneticPr fontId="2"/>
  </si>
  <si>
    <t>0.01mg/L未満</t>
  </si>
  <si>
    <t>消火栓
残留塩素濃度
(mg/l)</t>
    <rPh sb="0" eb="3">
      <t>ショウカセン</t>
    </rPh>
    <rPh sb="4" eb="6">
      <t>ザンリュウ</t>
    </rPh>
    <rPh sb="6" eb="8">
      <t>エンソ</t>
    </rPh>
    <rPh sb="8" eb="10">
      <t>ノウド</t>
    </rPh>
    <phoneticPr fontId="2"/>
  </si>
  <si>
    <t>共用水栓
残留塩素濃度
(mg/l)</t>
    <rPh sb="0" eb="2">
      <t>キョウヨウ</t>
    </rPh>
    <rPh sb="2" eb="4">
      <t>スイセン</t>
    </rPh>
    <rPh sb="5" eb="7">
      <t>ザンリュウ</t>
    </rPh>
    <rPh sb="7" eb="9">
      <t>エンソ</t>
    </rPh>
    <rPh sb="9" eb="11">
      <t>ノウド</t>
    </rPh>
    <phoneticPr fontId="2"/>
  </si>
  <si>
    <t>採水・測定日</t>
    <phoneticPr fontId="2"/>
  </si>
  <si>
    <t>消火栓
鉄分量</t>
    <phoneticPr fontId="2"/>
  </si>
  <si>
    <t>共用水栓
鉄分量</t>
    <rPh sb="0" eb="2">
      <t>キョウヨウ</t>
    </rPh>
    <rPh sb="2" eb="4">
      <t>スイセン</t>
    </rPh>
    <rPh sb="5" eb="7">
      <t>テツブン</t>
    </rPh>
    <rPh sb="7" eb="8">
      <t>リョウ</t>
    </rPh>
    <phoneticPr fontId="2"/>
  </si>
  <si>
    <t>消火栓
鉄分値</t>
    <rPh sb="0" eb="3">
      <t>ショウカセン</t>
    </rPh>
    <rPh sb="4" eb="6">
      <t>テツブン</t>
    </rPh>
    <rPh sb="6" eb="7">
      <t>チ</t>
    </rPh>
    <phoneticPr fontId="2"/>
  </si>
  <si>
    <t>共用水栓
鉄分値</t>
    <rPh sb="0" eb="2">
      <t>キョウヨウ</t>
    </rPh>
    <rPh sb="2" eb="4">
      <t>スイセン</t>
    </rPh>
    <rPh sb="5" eb="7">
      <t>テツブン</t>
    </rPh>
    <rPh sb="7" eb="8">
      <t>チ</t>
    </rPh>
    <phoneticPr fontId="2"/>
  </si>
  <si>
    <t>消火栓
鉄分値
(mg/L)</t>
    <rPh sb="0" eb="3">
      <t>ショウカセン</t>
    </rPh>
    <rPh sb="4" eb="5">
      <t>テツ</t>
    </rPh>
    <rPh sb="6" eb="7">
      <t>チ</t>
    </rPh>
    <phoneticPr fontId="2"/>
  </si>
  <si>
    <t>共用水栓
鉄分値
(mg/L)</t>
    <rPh sb="0" eb="2">
      <t>キョウヨウ</t>
    </rPh>
    <rPh sb="2" eb="4">
      <t>スイセン</t>
    </rPh>
    <rPh sb="5" eb="6">
      <t>テツ</t>
    </rPh>
    <rPh sb="7" eb="8">
      <t>チ</t>
    </rPh>
    <phoneticPr fontId="2"/>
  </si>
  <si>
    <t>6月30日(木)</t>
  </si>
  <si>
    <t>7月5日(火)</t>
  </si>
  <si>
    <t>７月14日(木)</t>
  </si>
  <si>
    <t>７月28日(木)</t>
  </si>
  <si>
    <t>８月９日(火)</t>
  </si>
  <si>
    <t>8月24日(水)</t>
  </si>
  <si>
    <t>8月31日(水)</t>
  </si>
  <si>
    <t>２月14日(火)</t>
  </si>
  <si>
    <t>2月16日(木)</t>
  </si>
  <si>
    <t>2月21日(火)</t>
  </si>
  <si>
    <t>2月23日(木)</t>
  </si>
  <si>
    <t>2月28日(火)</t>
  </si>
  <si>
    <t>3月2日(木)</t>
  </si>
  <si>
    <t>3月3日(金)</t>
  </si>
  <si>
    <t>3月22日(水)</t>
  </si>
  <si>
    <t>4月6日(木)</t>
  </si>
  <si>
    <t>4月19日(水)</t>
  </si>
  <si>
    <t>3月8日(水)</t>
    <rPh sb="5" eb="6">
      <t>スイ</t>
    </rPh>
    <phoneticPr fontId="2"/>
  </si>
  <si>
    <t>①港南中央（7-15：2-3）　採水・測定及び検査結果記録票</t>
    <rPh sb="1" eb="5">
      <t>コウナンチュウオウ</t>
    </rPh>
    <rPh sb="16" eb="18">
      <t>サイスイ</t>
    </rPh>
    <rPh sb="19" eb="21">
      <t>ソクテイ</t>
    </rPh>
    <rPh sb="21" eb="22">
      <t>オヨ</t>
    </rPh>
    <rPh sb="23" eb="25">
      <t>ケンサ</t>
    </rPh>
    <rPh sb="25" eb="27">
      <t>ケッカ</t>
    </rPh>
    <rPh sb="27" eb="29">
      <t>キロク</t>
    </rPh>
    <rPh sb="29" eb="30">
      <t>ヒョウ</t>
    </rPh>
    <phoneticPr fontId="2"/>
  </si>
  <si>
    <t>5月11日(木)</t>
    <phoneticPr fontId="2"/>
  </si>
  <si>
    <t>5月25日(木)</t>
    <rPh sb="1" eb="2">
      <t>ツキ</t>
    </rPh>
    <rPh sb="4" eb="5">
      <t>ニチ</t>
    </rPh>
    <rPh sb="6" eb="7">
      <t>モク</t>
    </rPh>
    <phoneticPr fontId="2"/>
  </si>
  <si>
    <t>5月25日(木)</t>
  </si>
  <si>
    <t>6月7日(水)</t>
    <rPh sb="1" eb="2">
      <t>ツキ</t>
    </rPh>
    <rPh sb="3" eb="4">
      <t>ニチ</t>
    </rPh>
    <rPh sb="5" eb="6">
      <t>スイ</t>
    </rPh>
    <phoneticPr fontId="2"/>
  </si>
  <si>
    <t>6月7日(水)</t>
  </si>
  <si>
    <t>5月11日(木)</t>
    <phoneticPr fontId="2"/>
  </si>
  <si>
    <t>下流－上流
(mg/l)</t>
    <rPh sb="0" eb="2">
      <t>カリュウ</t>
    </rPh>
    <rPh sb="3" eb="5">
      <t>ジョウリュウ</t>
    </rPh>
    <phoneticPr fontId="2"/>
  </si>
  <si>
    <t>6月22日(木)</t>
  </si>
  <si>
    <t>6月22日(木)</t>
    <rPh sb="1" eb="2">
      <t>ツキ</t>
    </rPh>
    <rPh sb="4" eb="5">
      <t>ニチ</t>
    </rPh>
    <rPh sb="6" eb="7">
      <t>モク</t>
    </rPh>
    <phoneticPr fontId="2"/>
  </si>
  <si>
    <t>7月5日(水)</t>
  </si>
  <si>
    <t>7月5日(水)</t>
    <rPh sb="1" eb="2">
      <t>ツキ</t>
    </rPh>
    <rPh sb="3" eb="4">
      <t>ニチ</t>
    </rPh>
    <rPh sb="5" eb="6">
      <t>スイ</t>
    </rPh>
    <phoneticPr fontId="2"/>
  </si>
  <si>
    <t>7月19日(水)</t>
    <phoneticPr fontId="2"/>
  </si>
  <si>
    <t>8月2日(水)</t>
    <phoneticPr fontId="2"/>
  </si>
  <si>
    <t>8月16日(水)</t>
    <phoneticPr fontId="2"/>
  </si>
  <si>
    <t>7月19日(水)</t>
    <phoneticPr fontId="2"/>
  </si>
  <si>
    <t>0.01mg/L未満</t>
    <phoneticPr fontId="2"/>
  </si>
  <si>
    <t>8月2日(水)</t>
    <phoneticPr fontId="2"/>
  </si>
  <si>
    <t>8月16日(水)</t>
    <phoneticPr fontId="2"/>
  </si>
  <si>
    <t>8月30日(水)</t>
    <phoneticPr fontId="2"/>
  </si>
  <si>
    <t>9月14日(水)</t>
    <phoneticPr fontId="2"/>
  </si>
  <si>
    <t>0.01mg/L未満</t>
    <phoneticPr fontId="2"/>
  </si>
  <si>
    <t>8月30日(水)</t>
    <phoneticPr fontId="2"/>
  </si>
  <si>
    <t>9月14日(木)</t>
    <phoneticPr fontId="2"/>
  </si>
  <si>
    <t>0.01mg/L未満</t>
    <phoneticPr fontId="2"/>
  </si>
  <si>
    <t>10月12日(木)</t>
    <phoneticPr fontId="2"/>
  </si>
  <si>
    <t>10月26日(木)</t>
  </si>
  <si>
    <t>10月26日(木)</t>
    <phoneticPr fontId="2"/>
  </si>
  <si>
    <t>10月12日(木)</t>
    <rPh sb="2" eb="3">
      <t>ガツ</t>
    </rPh>
    <rPh sb="5" eb="6">
      <t>ニチ</t>
    </rPh>
    <rPh sb="7" eb="8">
      <t>モク</t>
    </rPh>
    <phoneticPr fontId="2"/>
  </si>
  <si>
    <t>設置場所</t>
    <rPh sb="0" eb="2">
      <t>セッチ</t>
    </rPh>
    <rPh sb="2" eb="4">
      <t>バショ</t>
    </rPh>
    <phoneticPr fontId="2"/>
  </si>
  <si>
    <t>NO</t>
    <phoneticPr fontId="2"/>
  </si>
  <si>
    <t>寺前二丁目</t>
    <rPh sb="0" eb="2">
      <t>テラマエ</t>
    </rPh>
    <rPh sb="2" eb="5">
      <t>ニチョウメ</t>
    </rPh>
    <phoneticPr fontId="2"/>
  </si>
  <si>
    <t>港南中央</t>
    <rPh sb="0" eb="4">
      <t>コウナンチュウオウ</t>
    </rPh>
    <phoneticPr fontId="2"/>
  </si>
  <si>
    <t>設置場所名称</t>
    <rPh sb="0" eb="2">
      <t>セッチ</t>
    </rPh>
    <rPh sb="2" eb="4">
      <t>バショ</t>
    </rPh>
    <rPh sb="4" eb="6">
      <t>メイショウ</t>
    </rPh>
    <phoneticPr fontId="2"/>
  </si>
  <si>
    <t>金沢区寺前二丁目</t>
    <rPh sb="0" eb="3">
      <t>カナザワク</t>
    </rPh>
    <rPh sb="3" eb="5">
      <t>テラマエ</t>
    </rPh>
    <rPh sb="5" eb="8">
      <t>ニチョウメ</t>
    </rPh>
    <phoneticPr fontId="2"/>
  </si>
  <si>
    <t>港南区港南中央</t>
    <rPh sb="0" eb="3">
      <t>コウナンク</t>
    </rPh>
    <rPh sb="3" eb="7">
      <t>コウナンチュウオウ</t>
    </rPh>
    <phoneticPr fontId="2"/>
  </si>
  <si>
    <t>採水場所
（対照水）</t>
    <rPh sb="0" eb="2">
      <t>サイスイ</t>
    </rPh>
    <rPh sb="2" eb="4">
      <t>バショ</t>
    </rPh>
    <rPh sb="6" eb="8">
      <t>タイショウ</t>
    </rPh>
    <rPh sb="8" eb="9">
      <t>スイ</t>
    </rPh>
    <phoneticPr fontId="2"/>
  </si>
  <si>
    <t>アパート</t>
    <phoneticPr fontId="2"/>
  </si>
  <si>
    <t>採水場所
（検証水）</t>
    <rPh sb="0" eb="2">
      <t>サイスイ</t>
    </rPh>
    <rPh sb="2" eb="4">
      <t>バショ</t>
    </rPh>
    <rPh sb="6" eb="8">
      <t>ケンショウ</t>
    </rPh>
    <rPh sb="8" eb="9">
      <t>スイ</t>
    </rPh>
    <phoneticPr fontId="2"/>
  </si>
  <si>
    <t>共用水栓</t>
    <rPh sb="0" eb="2">
      <t>キョウヨウ</t>
    </rPh>
    <rPh sb="2" eb="4">
      <t>スイセン</t>
    </rPh>
    <phoneticPr fontId="2"/>
  </si>
  <si>
    <t>11月22日(水)</t>
    <rPh sb="7" eb="8">
      <t>スイ</t>
    </rPh>
    <phoneticPr fontId="2"/>
  </si>
  <si>
    <t>11月22日(水)</t>
    <rPh sb="7" eb="8">
      <t>スイ</t>
    </rPh>
    <phoneticPr fontId="2"/>
  </si>
  <si>
    <t>鉄分差
(mg/L)</t>
    <rPh sb="0" eb="1">
      <t>テツ</t>
    </rPh>
    <rPh sb="2" eb="3">
      <t>サ</t>
    </rPh>
    <phoneticPr fontId="2"/>
  </si>
  <si>
    <t>鉄分値
(mg/L)</t>
    <rPh sb="0" eb="1">
      <t>テツ</t>
    </rPh>
    <rPh sb="2" eb="3">
      <t>チ</t>
    </rPh>
    <phoneticPr fontId="2"/>
  </si>
  <si>
    <t>12月20日(水)</t>
    <rPh sb="7" eb="8">
      <t>スイ</t>
    </rPh>
    <phoneticPr fontId="2"/>
  </si>
  <si>
    <t>減少率</t>
    <rPh sb="0" eb="2">
      <t>ゲンショウ</t>
    </rPh>
    <rPh sb="2" eb="3">
      <t>リツ</t>
    </rPh>
    <phoneticPr fontId="2"/>
  </si>
  <si>
    <t>減少率</t>
    <rPh sb="0" eb="2">
      <t>ゲンショウ</t>
    </rPh>
    <phoneticPr fontId="2"/>
  </si>
  <si>
    <t>上流水温
(℃)</t>
  </si>
  <si>
    <t>上流水温
(℃)</t>
    <rPh sb="0" eb="2">
      <t>ジョウリュウ</t>
    </rPh>
    <rPh sb="2" eb="4">
      <t>スイオン</t>
    </rPh>
    <phoneticPr fontId="2"/>
  </si>
  <si>
    <t>下流水温
(℃)</t>
  </si>
  <si>
    <t>下流水温
(℃)</t>
    <rPh sb="0" eb="2">
      <t>カリュウ</t>
    </rPh>
    <rPh sb="2" eb="4">
      <t>スイオン</t>
    </rPh>
    <phoneticPr fontId="2"/>
  </si>
  <si>
    <t>上流（消火栓）
残留塩素濃度
(mg/l)</t>
  </si>
  <si>
    <t>上流（消火栓）
残留塩素濃度
(mg/l)</t>
    <rPh sb="0" eb="2">
      <t>ジョウリュウ</t>
    </rPh>
    <rPh sb="3" eb="6">
      <t>ショウカセン</t>
    </rPh>
    <rPh sb="8" eb="10">
      <t>ザンリュウ</t>
    </rPh>
    <rPh sb="10" eb="12">
      <t>エンソ</t>
    </rPh>
    <rPh sb="12" eb="14">
      <t>ノウド</t>
    </rPh>
    <phoneticPr fontId="2"/>
  </si>
  <si>
    <t>下流（共用水栓）
残留塩素濃度
(mg/l)</t>
  </si>
  <si>
    <t>下流（共用水栓）
残留塩素濃度
(mg/l)</t>
    <rPh sb="0" eb="2">
      <t>カリュウ</t>
    </rPh>
    <rPh sb="3" eb="5">
      <t>キョウヨウ</t>
    </rPh>
    <rPh sb="5" eb="7">
      <t>スイセン</t>
    </rPh>
    <rPh sb="9" eb="11">
      <t>ザンリュウ</t>
    </rPh>
    <rPh sb="11" eb="13">
      <t>エンソ</t>
    </rPh>
    <rPh sb="13" eb="15">
      <t>ノウド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</si>
</sst>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;@"/>
    <numFmt numFmtId="177" formatCode="0.000"/>
    <numFmt numFmtId="178" formatCode="0.0%"/>
    <numFmt numFmtId="179" formatCode="0.000_ "/>
  </numFmts>
  <fonts count="1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B0F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20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left" vertical="center"/>
    </xf>
    <xf numFmtId="2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56" fontId="0" fillId="2" borderId="4" xfId="0" applyNumberForma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56" fontId="0" fillId="2" borderId="1" xfId="0" applyNumberForma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56" fontId="0" fillId="2" borderId="16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20" fontId="0" fillId="0" borderId="20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2" borderId="6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20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56" fontId="0" fillId="2" borderId="23" xfId="0" applyNumberForma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56" fontId="0" fillId="0" borderId="29" xfId="0" applyNumberForma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56" fontId="0" fillId="0" borderId="1" xfId="0" applyNumberFormat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2" fontId="0" fillId="0" borderId="1" xfId="0" applyNumberFormat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5" fillId="0" borderId="1" xfId="0" applyFont="1" applyBorder="1" applyAlignment="1">
      <alignment horizontal="right" vertical="center" wrapText="1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177" fontId="0" fillId="0" borderId="1" xfId="0" applyNumberFormat="1" applyBorder="1" applyAlignment="1">
      <alignment vertical="center" shrinkToFit="1"/>
    </xf>
    <xf numFmtId="56" fontId="0" fillId="0" borderId="4" xfId="0" applyNumberForma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2" fontId="0" fillId="2" borderId="11" xfId="0" applyNumberForma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20" fontId="0" fillId="0" borderId="4" xfId="0" applyNumberForma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20" fontId="0" fillId="0" borderId="4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2" borderId="6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56" fontId="0" fillId="3" borderId="1" xfId="0" applyNumberFormat="1" applyFill="1" applyBorder="1" applyAlignment="1">
      <alignment vertical="center" shrinkToFit="1"/>
    </xf>
    <xf numFmtId="56" fontId="0" fillId="4" borderId="1" xfId="0" applyNumberFormat="1" applyFill="1" applyBorder="1" applyAlignment="1">
      <alignment vertical="center" shrinkToFit="1"/>
    </xf>
    <xf numFmtId="56" fontId="0" fillId="0" borderId="1" xfId="0" applyNumberForma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56" fontId="0" fillId="3" borderId="4" xfId="0" applyNumberFormat="1" applyFill="1" applyBorder="1" applyAlignment="1">
      <alignment vertical="center" shrinkToFit="1"/>
    </xf>
    <xf numFmtId="56" fontId="0" fillId="0" borderId="4" xfId="0" applyNumberFormat="1" applyBorder="1" applyAlignment="1">
      <alignment vertical="center" shrinkToFit="1"/>
    </xf>
    <xf numFmtId="2" fontId="0" fillId="0" borderId="4" xfId="0" applyNumberFormat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2" fontId="0" fillId="2" borderId="4" xfId="0" applyNumberFormat="1" applyFill="1" applyBorder="1" applyAlignment="1">
      <alignment vertical="center" shrinkToFit="1"/>
    </xf>
    <xf numFmtId="40" fontId="0" fillId="2" borderId="4" xfId="1" applyNumberFormat="1" applyFont="1" applyFill="1" applyBorder="1" applyAlignment="1">
      <alignment vertical="center" shrinkToFit="1"/>
    </xf>
    <xf numFmtId="56" fontId="0" fillId="4" borderId="23" xfId="0" applyNumberFormat="1" applyFill="1" applyBorder="1" applyAlignment="1">
      <alignment vertical="center" shrinkToFit="1"/>
    </xf>
    <xf numFmtId="56" fontId="0" fillId="0" borderId="23" xfId="0" applyNumberForma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5" fillId="0" borderId="4" xfId="0" applyFont="1" applyBorder="1" applyAlignment="1">
      <alignment vertical="center" wrapText="1" shrinkToFit="1"/>
    </xf>
    <xf numFmtId="0" fontId="5" fillId="0" borderId="23" xfId="0" applyFont="1" applyBorder="1" applyAlignment="1">
      <alignment vertical="center" wrapText="1" shrinkToFit="1"/>
    </xf>
    <xf numFmtId="0" fontId="0" fillId="3" borderId="0" xfId="0" applyFill="1" applyAlignment="1">
      <alignment vertical="center" shrinkToFit="1"/>
    </xf>
    <xf numFmtId="0" fontId="0" fillId="4" borderId="0" xfId="0" applyFill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2" fontId="0" fillId="2" borderId="1" xfId="0" applyNumberForma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4" xfId="0" applyBorder="1" applyAlignment="1">
      <alignment horizontal="center" vertical="center" shrinkToFit="1"/>
    </xf>
    <xf numFmtId="20" fontId="0" fillId="0" borderId="29" xfId="0" applyNumberFormat="1" applyBorder="1" applyAlignment="1">
      <alignment horizontal="center" vertical="center"/>
    </xf>
    <xf numFmtId="0" fontId="0" fillId="2" borderId="29" xfId="0" applyFill="1" applyBorder="1" applyAlignment="1">
      <alignment horizontal="right" vertical="center"/>
    </xf>
    <xf numFmtId="0" fontId="0" fillId="2" borderId="30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20" fontId="0" fillId="0" borderId="7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56" fontId="0" fillId="2" borderId="7" xfId="0" applyNumberForma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20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56" fontId="0" fillId="2" borderId="36" xfId="0" applyNumberForma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9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shrinkToFit="1"/>
    </xf>
    <xf numFmtId="2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0" xfId="0" applyFill="1" applyAlignment="1">
      <alignment vertical="center" shrinkToFit="1"/>
    </xf>
    <xf numFmtId="0" fontId="0" fillId="0" borderId="2" xfId="0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 shrinkToFit="1"/>
    </xf>
    <xf numFmtId="56" fontId="0" fillId="0" borderId="1" xfId="0" applyNumberForma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0" fillId="0" borderId="28" xfId="0" applyFill="1" applyBorder="1" applyAlignment="1">
      <alignment horizontal="right" vertical="center"/>
    </xf>
    <xf numFmtId="176" fontId="0" fillId="7" borderId="7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176" fontId="0" fillId="7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176" fontId="4" fillId="7" borderId="23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4" fillId="6" borderId="7" xfId="0" applyNumberFormat="1" applyFont="1" applyFill="1" applyBorder="1" applyAlignment="1">
      <alignment horizontal="center" vertical="center" wrapText="1"/>
    </xf>
    <xf numFmtId="176" fontId="4" fillId="6" borderId="8" xfId="0" applyNumberFormat="1" applyFont="1" applyFill="1" applyBorder="1" applyAlignment="1">
      <alignment horizontal="center" vertical="center" wrapText="1"/>
    </xf>
    <xf numFmtId="176" fontId="0" fillId="6" borderId="7" xfId="0" applyNumberForma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76" fontId="0" fillId="6" borderId="23" xfId="0" applyNumberFormat="1" applyFill="1" applyBorder="1" applyAlignment="1">
      <alignment horizontal="center" vertical="center" wrapText="1"/>
    </xf>
    <xf numFmtId="176" fontId="0" fillId="6" borderId="37" xfId="0" applyNumberFormat="1" applyFill="1" applyBorder="1" applyAlignment="1">
      <alignment horizontal="center" vertical="center" wrapText="1"/>
    </xf>
    <xf numFmtId="0" fontId="0" fillId="0" borderId="37" xfId="0" applyBorder="1" applyAlignment="1">
      <alignment horizontal="right" vertical="center"/>
    </xf>
    <xf numFmtId="0" fontId="0" fillId="0" borderId="3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4" fillId="7" borderId="8" xfId="0" applyNumberFormat="1" applyFont="1" applyFill="1" applyBorder="1" applyAlignment="1">
      <alignment horizontal="center" vertical="center" wrapText="1"/>
    </xf>
    <xf numFmtId="176" fontId="4" fillId="7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Fill="1" applyBorder="1" applyAlignment="1">
      <alignment horizontal="right" vertical="center"/>
    </xf>
    <xf numFmtId="177" fontId="0" fillId="0" borderId="6" xfId="0" applyNumberForma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76" fontId="0" fillId="7" borderId="7" xfId="0" applyNumberForma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4" fillId="7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7" xfId="0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176" fontId="0" fillId="6" borderId="7" xfId="0" applyNumberFormat="1" applyFill="1" applyBorder="1" applyAlignment="1">
      <alignment horizontal="left" vertical="center" wrapText="1"/>
    </xf>
    <xf numFmtId="176" fontId="0" fillId="6" borderId="8" xfId="0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5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left" vertical="center" wrapText="1"/>
    </xf>
    <xf numFmtId="176" fontId="4" fillId="6" borderId="4" xfId="0" applyNumberFormat="1" applyFont="1" applyFill="1" applyBorder="1" applyAlignment="1">
      <alignment horizontal="left" vertical="center"/>
    </xf>
    <xf numFmtId="56" fontId="0" fillId="0" borderId="5" xfId="0" applyNumberFormat="1" applyBorder="1" applyAlignment="1">
      <alignment horizontal="center" vertical="center"/>
    </xf>
    <xf numFmtId="176" fontId="4" fillId="6" borderId="4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56" fontId="0" fillId="0" borderId="7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6" fontId="0" fillId="6" borderId="4" xfId="0" applyNumberFormat="1" applyFill="1" applyBorder="1" applyAlignment="1">
      <alignment horizontal="left" vertical="center"/>
    </xf>
    <xf numFmtId="176" fontId="4" fillId="6" borderId="8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56" fontId="0" fillId="0" borderId="8" xfId="0" applyNumberFormat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6" fontId="4" fillId="6" borderId="24" xfId="0" applyNumberFormat="1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20" fontId="0" fillId="0" borderId="24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176" fontId="4" fillId="7" borderId="4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56" fontId="0" fillId="0" borderId="7" xfId="0" applyNumberFormat="1" applyFill="1" applyBorder="1" applyAlignment="1">
      <alignment horizontal="center" vertical="center"/>
    </xf>
    <xf numFmtId="2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56" fontId="0" fillId="0" borderId="5" xfId="0" applyNumberForma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76" fontId="4" fillId="7" borderId="4" xfId="0" applyNumberFormat="1" applyFont="1" applyFill="1" applyBorder="1" applyAlignment="1">
      <alignment horizontal="center" vertical="center" wrapText="1"/>
    </xf>
    <xf numFmtId="176" fontId="4" fillId="7" borderId="24" xfId="0" applyNumberFormat="1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20" fontId="0" fillId="0" borderId="24" xfId="0" applyNumberFormat="1" applyFill="1" applyBorder="1" applyAlignment="1">
      <alignment horizontal="center" vertical="center"/>
    </xf>
    <xf numFmtId="176" fontId="0" fillId="7" borderId="7" xfId="0" applyNumberFormat="1" applyFill="1" applyBorder="1" applyAlignment="1">
      <alignment horizontal="left" vertical="center" wrapText="1"/>
    </xf>
    <xf numFmtId="176" fontId="0" fillId="7" borderId="4" xfId="0" applyNumberFormat="1" applyFill="1" applyBorder="1" applyAlignment="1">
      <alignment horizontal="left" vertical="center"/>
    </xf>
    <xf numFmtId="56" fontId="0" fillId="0" borderId="3" xfId="0" applyNumberFormat="1" applyFill="1" applyBorder="1" applyAlignment="1">
      <alignment horizontal="center" vertical="center"/>
    </xf>
    <xf numFmtId="176" fontId="4" fillId="7" borderId="8" xfId="0" applyNumberFormat="1" applyFont="1" applyFill="1" applyBorder="1" applyAlignment="1">
      <alignment horizontal="center" vertical="center" wrapText="1"/>
    </xf>
    <xf numFmtId="176" fontId="0" fillId="7" borderId="7" xfId="0" applyNumberFormat="1" applyFill="1" applyBorder="1" applyAlignment="1">
      <alignment horizontal="center" vertical="center" wrapText="1"/>
    </xf>
    <xf numFmtId="176" fontId="0" fillId="7" borderId="4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4" fillId="0" borderId="8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4" fillId="0" borderId="8" xfId="0" applyNumberFormat="1" applyFont="1" applyBorder="1" applyAlignment="1">
      <alignment horizontal="left" vertical="center"/>
    </xf>
    <xf numFmtId="0" fontId="0" fillId="2" borderId="35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177" fontId="0" fillId="2" borderId="38" xfId="0" applyNumberFormat="1" applyFill="1" applyBorder="1" applyAlignment="1">
      <alignment horizontal="center" vertical="center"/>
    </xf>
    <xf numFmtId="177" fontId="0" fillId="2" borderId="32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4" fillId="0" borderId="37" xfId="0" applyNumberFormat="1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wrapText="1"/>
    </xf>
    <xf numFmtId="56" fontId="0" fillId="0" borderId="3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24" xfId="0" applyNumberFormat="1" applyFont="1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76" fontId="4" fillId="0" borderId="16" xfId="0" applyNumberFormat="1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7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7" fontId="0" fillId="2" borderId="31" xfId="0" applyNumberForma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16" xfId="0" applyNumberFormat="1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0" fontId="0" fillId="0" borderId="16" xfId="0" applyNumberForma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7" fontId="0" fillId="2" borderId="5" xfId="0" applyNumberFormat="1" applyFill="1" applyBorder="1" applyAlignment="1">
      <alignment horizontal="center" vertical="center"/>
    </xf>
    <xf numFmtId="176" fontId="0" fillId="0" borderId="7" xfId="0" applyNumberFormat="1" applyBorder="1" applyAlignment="1">
      <alignment horizontal="left" vertical="center" wrapText="1"/>
    </xf>
    <xf numFmtId="176" fontId="0" fillId="0" borderId="4" xfId="0" applyNumberForma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/>
    </xf>
    <xf numFmtId="20" fontId="0" fillId="0" borderId="3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20" fontId="5" fillId="0" borderId="7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 vertical="center" wrapText="1"/>
    </xf>
    <xf numFmtId="5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176" fontId="0" fillId="0" borderId="8" xfId="0" applyNumberFormat="1" applyBorder="1" applyAlignment="1">
      <alignment horizontal="left" vertical="center" wrapText="1"/>
    </xf>
    <xf numFmtId="20" fontId="0" fillId="0" borderId="8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減少率!$G$28:$G$60</c:f>
              <c:numCache>
                <c:formatCode>0.0%</c:formatCode>
                <c:ptCount val="33"/>
                <c:pt idx="0">
                  <c:v>7.6923076923076983E-2</c:v>
                </c:pt>
                <c:pt idx="1">
                  <c:v>0.14285714285714296</c:v>
                </c:pt>
                <c:pt idx="2">
                  <c:v>7.999999999999996E-2</c:v>
                </c:pt>
                <c:pt idx="3">
                  <c:v>0.14814814814814817</c:v>
                </c:pt>
                <c:pt idx="4">
                  <c:v>0.11538461538461538</c:v>
                </c:pt>
                <c:pt idx="5">
                  <c:v>0.17391304347826089</c:v>
                </c:pt>
                <c:pt idx="6">
                  <c:v>0.21875000000000003</c:v>
                </c:pt>
                <c:pt idx="7">
                  <c:v>0.24137931034482754</c:v>
                </c:pt>
                <c:pt idx="8">
                  <c:v>0.12499999999999993</c:v>
                </c:pt>
                <c:pt idx="9">
                  <c:v>9.0909090909090981E-2</c:v>
                </c:pt>
                <c:pt idx="10">
                  <c:v>0.20833333333333329</c:v>
                </c:pt>
                <c:pt idx="11">
                  <c:v>9.0909090909090981E-2</c:v>
                </c:pt>
                <c:pt idx="12">
                  <c:v>5.8823529411764754E-2</c:v>
                </c:pt>
                <c:pt idx="13">
                  <c:v>9.0909090909090981E-2</c:v>
                </c:pt>
                <c:pt idx="14">
                  <c:v>9.3750000000000083E-2</c:v>
                </c:pt>
                <c:pt idx="15">
                  <c:v>0.16129032258064513</c:v>
                </c:pt>
                <c:pt idx="16">
                  <c:v>0.1111111111111112</c:v>
                </c:pt>
                <c:pt idx="17">
                  <c:v>0.16666666666666663</c:v>
                </c:pt>
                <c:pt idx="18">
                  <c:v>0.10714285714285723</c:v>
                </c:pt>
                <c:pt idx="19">
                  <c:v>7.142857142857148E-2</c:v>
                </c:pt>
                <c:pt idx="20">
                  <c:v>0.15384615384615388</c:v>
                </c:pt>
                <c:pt idx="21">
                  <c:v>0.14285714285714296</c:v>
                </c:pt>
                <c:pt idx="22">
                  <c:v>8.3333333333333301E-2</c:v>
                </c:pt>
                <c:pt idx="23">
                  <c:v>0.15384615384615388</c:v>
                </c:pt>
                <c:pt idx="24">
                  <c:v>4.3478260869565251E-2</c:v>
                </c:pt>
                <c:pt idx="25">
                  <c:v>4.3478260869565251E-2</c:v>
                </c:pt>
                <c:pt idx="26">
                  <c:v>0.16666666666666663</c:v>
                </c:pt>
                <c:pt idx="27">
                  <c:v>0.11538461538461538</c:v>
                </c:pt>
                <c:pt idx="28">
                  <c:v>0.24137931034482754</c:v>
                </c:pt>
                <c:pt idx="29">
                  <c:v>0.1875</c:v>
                </c:pt>
                <c:pt idx="30">
                  <c:v>0.16129032258064513</c:v>
                </c:pt>
                <c:pt idx="31">
                  <c:v>3.1250000000000028E-2</c:v>
                </c:pt>
                <c:pt idx="32">
                  <c:v>-3.2258064516129059E-2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A-4E7A-932A-7BBA1B96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722608"/>
        <c:axId val="515722936"/>
      </c:lineChart>
      <c:catAx>
        <c:axId val="51572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722936"/>
        <c:crosses val="autoZero"/>
        <c:auto val="1"/>
        <c:lblAlgn val="ctr"/>
        <c:lblOffset val="100"/>
        <c:noMultiLvlLbl val="1"/>
      </c:catAx>
      <c:valAx>
        <c:axId val="51572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72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鉄分差（上流－下流）</a:t>
            </a:r>
          </a:p>
        </c:rich>
      </c:tx>
      <c:layout>
        <c:manualLayout>
          <c:xMode val="edge"/>
          <c:yMode val="edge"/>
          <c:x val="0.14903225300546968"/>
          <c:y val="6.2731230637820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432090494868241"/>
          <c:y val="6.565195073737401E-2"/>
          <c:w val="0.83091287516556123"/>
          <c:h val="0.66993491197110844"/>
        </c:manualLayout>
      </c:layout>
      <c:lineChart>
        <c:grouping val="standard"/>
        <c:varyColors val="0"/>
        <c:ser>
          <c:idx val="0"/>
          <c:order val="0"/>
          <c:tx>
            <c:v>鉄分差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減少率!$AC$28:$AC$52</c:f>
              <c:numCache>
                <c:formatCode>General</c:formatCode>
                <c:ptCount val="25"/>
                <c:pt idx="0">
                  <c:v>-3.3000000000000002E-2</c:v>
                </c:pt>
                <c:pt idx="1">
                  <c:v>1.6E-2</c:v>
                </c:pt>
                <c:pt idx="2">
                  <c:v>-2.3E-2</c:v>
                </c:pt>
                <c:pt idx="3">
                  <c:v>4.0000000000000001E-3</c:v>
                </c:pt>
                <c:pt idx="4" formatCode="0.000">
                  <c:v>5.7999999999999996E-2</c:v>
                </c:pt>
                <c:pt idx="5">
                  <c:v>3.0000000000000001E-3</c:v>
                </c:pt>
                <c:pt idx="6">
                  <c:v>2.5000000000000001E-2</c:v>
                </c:pt>
                <c:pt idx="7">
                  <c:v>2.7000000000000003E-2</c:v>
                </c:pt>
                <c:pt idx="8">
                  <c:v>8.0000000000000002E-3</c:v>
                </c:pt>
                <c:pt idx="9">
                  <c:v>1.9999999999999997E-2</c:v>
                </c:pt>
                <c:pt idx="10">
                  <c:v>4.0000000000000001E-3</c:v>
                </c:pt>
                <c:pt idx="11">
                  <c:v>3.0000000000000001E-3</c:v>
                </c:pt>
                <c:pt idx="12">
                  <c:v>2.5000000000000001E-2</c:v>
                </c:pt>
                <c:pt idx="13">
                  <c:v>2.4E-2</c:v>
                </c:pt>
                <c:pt idx="14">
                  <c:v>3.9999999999999992E-3</c:v>
                </c:pt>
                <c:pt idx="15">
                  <c:v>1.6E-2</c:v>
                </c:pt>
                <c:pt idx="16">
                  <c:v>7.0000000000000001E-3</c:v>
                </c:pt>
                <c:pt idx="17">
                  <c:v>0.25</c:v>
                </c:pt>
                <c:pt idx="18">
                  <c:v>0.01</c:v>
                </c:pt>
                <c:pt idx="19">
                  <c:v>0.17599999999999999</c:v>
                </c:pt>
                <c:pt idx="20">
                  <c:v>1.8000000000000002E-2</c:v>
                </c:pt>
                <c:pt idx="21">
                  <c:v>9.0999999999999998E-2</c:v>
                </c:pt>
                <c:pt idx="22">
                  <c:v>3.8000000000000006E-2</c:v>
                </c:pt>
                <c:pt idx="23">
                  <c:v>8.9999999999999993E-3</c:v>
                </c:pt>
                <c:pt idx="24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6-4803-A68F-AF03406A7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54784"/>
        <c:axId val="432246256"/>
      </c:lineChart>
      <c:catAx>
        <c:axId val="4322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2246256"/>
        <c:crossesAt val="-5.000000000000001E-2"/>
        <c:auto val="1"/>
        <c:lblAlgn val="ctr"/>
        <c:lblOffset val="100"/>
        <c:noMultiLvlLbl val="0"/>
      </c:catAx>
      <c:valAx>
        <c:axId val="4322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00" b="1" i="0" baseline="0">
                    <a:effectLst/>
                  </a:rPr>
                  <a:t>鉄分値</a:t>
                </a:r>
                <a:r>
                  <a:rPr lang="en-US" altLang="ja-JP" sz="1000" b="1" i="0" baseline="0">
                    <a:effectLst/>
                  </a:rPr>
                  <a:t>(mg/l)</a:t>
                </a:r>
                <a:endParaRPr lang="ja-JP" altLang="ja-JP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225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全残塩差</a:t>
            </a:r>
            <a:endParaRPr lang="en-US" altLang="en-US"/>
          </a:p>
        </c:rich>
      </c:tx>
      <c:layout>
        <c:manualLayout>
          <c:xMode val="edge"/>
          <c:yMode val="edge"/>
          <c:x val="0.32679273722180929"/>
          <c:y val="2.2892658666854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②グラフ用!$B$29:$B$44</c:f>
              <c:strCache>
                <c:ptCount val="16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</c:strCache>
            </c:strRef>
          </c:cat>
          <c:val>
            <c:numRef>
              <c:f>②グラフ用!$F$29:$F$44</c:f>
              <c:numCache>
                <c:formatCode>General</c:formatCode>
                <c:ptCount val="16"/>
                <c:pt idx="0">
                  <c:v>0</c:v>
                </c:pt>
                <c:pt idx="1">
                  <c:v>0.16000000000000003</c:v>
                </c:pt>
                <c:pt idx="2">
                  <c:v>2.0000000000000018E-2</c:v>
                </c:pt>
                <c:pt idx="3">
                  <c:v>2.0000000000000018E-2</c:v>
                </c:pt>
                <c:pt idx="4">
                  <c:v>9.9999999999999978E-2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9.9999999999999978E-2</c:v>
                </c:pt>
                <c:pt idx="8">
                  <c:v>7.999999999999996E-2</c:v>
                </c:pt>
                <c:pt idx="9">
                  <c:v>4.0000000000000036E-2</c:v>
                </c:pt>
                <c:pt idx="10">
                  <c:v>2.0000000000000018E-2</c:v>
                </c:pt>
                <c:pt idx="11">
                  <c:v>3.9999999999999925E-2</c:v>
                </c:pt>
                <c:pt idx="12">
                  <c:v>0.14000000000000001</c:v>
                </c:pt>
                <c:pt idx="13">
                  <c:v>0.22000000000000003</c:v>
                </c:pt>
                <c:pt idx="14">
                  <c:v>4.0000000000000036E-2</c:v>
                </c:pt>
                <c:pt idx="15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C-4FDE-837D-B2B2B0A4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64992"/>
        <c:axId val="97370880"/>
      </c:lineChart>
      <c:catAx>
        <c:axId val="9736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370880"/>
        <c:crosses val="autoZero"/>
        <c:auto val="1"/>
        <c:lblAlgn val="ctr"/>
        <c:lblOffset val="100"/>
        <c:noMultiLvlLbl val="0"/>
      </c:catAx>
      <c:valAx>
        <c:axId val="9737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36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設置前残塩差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63723010296051E-2"/>
          <c:y val="0.19976562480226176"/>
          <c:w val="0.90427680564345492"/>
          <c:h val="0.6815455023066902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②グラフ用!$B$29:$B$36</c:f>
              <c:strCache>
                <c:ptCount val="8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</c:strCache>
            </c:strRef>
          </c:cat>
          <c:val>
            <c:numRef>
              <c:f>②グラフ用!$F$29:$F$36</c:f>
              <c:numCache>
                <c:formatCode>General</c:formatCode>
                <c:ptCount val="8"/>
                <c:pt idx="0">
                  <c:v>0</c:v>
                </c:pt>
                <c:pt idx="1">
                  <c:v>0.16000000000000003</c:v>
                </c:pt>
                <c:pt idx="2">
                  <c:v>2.0000000000000018E-2</c:v>
                </c:pt>
                <c:pt idx="3">
                  <c:v>2.0000000000000018E-2</c:v>
                </c:pt>
                <c:pt idx="4">
                  <c:v>9.9999999999999978E-2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9.9999999999999978E-2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8-4346-8725-78082820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2768"/>
        <c:axId val="97794304"/>
      </c:lineChart>
      <c:catAx>
        <c:axId val="9779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794304"/>
        <c:crosses val="autoZero"/>
        <c:auto val="1"/>
        <c:lblAlgn val="ctr"/>
        <c:lblOffset val="100"/>
        <c:noMultiLvlLbl val="0"/>
      </c:catAx>
      <c:valAx>
        <c:axId val="9779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79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2688895825067"/>
          <c:y val="0.11021347234340124"/>
          <c:w val="0.22365663085195028"/>
          <c:h val="0.13852290111803695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設置後残塩差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75219363269968E-2"/>
          <c:y val="0.19917759505316862"/>
          <c:w val="0.86189437617368947"/>
          <c:h val="0.68248290441759651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②グラフ用!$B$37:$B$44</c:f>
              <c:strCache>
                <c:ptCount val="8"/>
                <c:pt idx="0">
                  <c:v>3月22日(水)</c:v>
                </c:pt>
                <c:pt idx="1">
                  <c:v>　4月5日(水)</c:v>
                </c:pt>
                <c:pt idx="2">
                  <c:v>　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②グラフ用!$F$37:$F$44</c:f>
              <c:numCache>
                <c:formatCode>General</c:formatCode>
                <c:ptCount val="8"/>
                <c:pt idx="0">
                  <c:v>7.999999999999996E-2</c:v>
                </c:pt>
                <c:pt idx="1">
                  <c:v>4.0000000000000036E-2</c:v>
                </c:pt>
                <c:pt idx="2">
                  <c:v>2.0000000000000018E-2</c:v>
                </c:pt>
                <c:pt idx="3">
                  <c:v>3.9999999999999925E-2</c:v>
                </c:pt>
                <c:pt idx="4">
                  <c:v>0.14000000000000001</c:v>
                </c:pt>
                <c:pt idx="5">
                  <c:v>0.22000000000000003</c:v>
                </c:pt>
                <c:pt idx="6">
                  <c:v>4.0000000000000036E-2</c:v>
                </c:pt>
                <c:pt idx="7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D-4721-9225-6F92C013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14784"/>
        <c:axId val="97820672"/>
      </c:lineChart>
      <c:catAx>
        <c:axId val="97814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820672"/>
        <c:crosses val="autoZero"/>
        <c:auto val="1"/>
        <c:lblAlgn val="ctr"/>
        <c:lblOffset val="100"/>
        <c:noMultiLvlLbl val="0"/>
      </c:catAx>
      <c:valAx>
        <c:axId val="97820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81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503487360952406"/>
          <c:y val="0.18897456241828597"/>
          <c:w val="0.22315202231520223"/>
          <c:h val="0.13811514534489672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共用水栓全鉄分値</a:t>
            </a:r>
            <a:endParaRPr lang="en-US" altLang="en-US"/>
          </a:p>
        </c:rich>
      </c:tx>
      <c:layout>
        <c:manualLayout>
          <c:xMode val="edge"/>
          <c:yMode val="edge"/>
          <c:x val="0.32679273722180929"/>
          <c:y val="2.2892658666854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②グラフ用!$K$28</c:f>
              <c:strCache>
                <c:ptCount val="1"/>
                <c:pt idx="0">
                  <c:v>共用水栓
鉄分値</c:v>
                </c:pt>
              </c:strCache>
            </c:strRef>
          </c:tx>
          <c:cat>
            <c:strRef>
              <c:f>②グラフ用!$B$29:$B$41</c:f>
              <c:strCache>
                <c:ptCount val="13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</c:strCache>
            </c:strRef>
          </c:cat>
          <c:val>
            <c:numRef>
              <c:f>②グラフ用!$K$29:$K$41</c:f>
              <c:numCache>
                <c:formatCode>General</c:formatCode>
                <c:ptCount val="13"/>
                <c:pt idx="0">
                  <c:v>6.0000000000000001E-3</c:v>
                </c:pt>
                <c:pt idx="1">
                  <c:v>5.3999999999999999E-2</c:v>
                </c:pt>
                <c:pt idx="2">
                  <c:v>5.2999999999999999E-2</c:v>
                </c:pt>
                <c:pt idx="3">
                  <c:v>7.0000000000000001E-3</c:v>
                </c:pt>
                <c:pt idx="4" formatCode="0.000">
                  <c:v>0.06</c:v>
                </c:pt>
                <c:pt idx="5">
                  <c:v>5.0000000000000001E-3</c:v>
                </c:pt>
                <c:pt idx="6">
                  <c:v>2.8000000000000001E-2</c:v>
                </c:pt>
                <c:pt idx="7">
                  <c:v>2.9000000000000001E-2</c:v>
                </c:pt>
                <c:pt idx="8">
                  <c:v>1.0999999999999999E-2</c:v>
                </c:pt>
                <c:pt idx="9">
                  <c:v>2.1999999999999999E-2</c:v>
                </c:pt>
                <c:pt idx="10">
                  <c:v>7.0000000000000001E-3</c:v>
                </c:pt>
                <c:pt idx="11">
                  <c:v>8.0000000000000002E-3</c:v>
                </c:pt>
                <c:pt idx="12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7-4601-A016-E137965AD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15584"/>
        <c:axId val="98117120"/>
      </c:lineChart>
      <c:catAx>
        <c:axId val="9811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117120"/>
        <c:crosses val="autoZero"/>
        <c:auto val="1"/>
        <c:lblAlgn val="ctr"/>
        <c:lblOffset val="100"/>
        <c:noMultiLvlLbl val="0"/>
      </c:catAx>
      <c:valAx>
        <c:axId val="9811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1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消火栓全鉄分値</a:t>
            </a:r>
            <a:endParaRPr lang="en-US" altLang="en-US"/>
          </a:p>
        </c:rich>
      </c:tx>
      <c:layout>
        <c:manualLayout>
          <c:xMode val="edge"/>
          <c:yMode val="edge"/>
          <c:x val="0.27500915895978684"/>
          <c:y val="6.45592738407698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②グラフ用!$J$28</c:f>
              <c:strCache>
                <c:ptCount val="1"/>
                <c:pt idx="0">
                  <c:v>消火栓
鉄分値</c:v>
                </c:pt>
              </c:strCache>
            </c:strRef>
          </c:tx>
          <c:cat>
            <c:strRef>
              <c:f>②グラフ用!$B$29:$B$41</c:f>
              <c:strCache>
                <c:ptCount val="13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</c:strCache>
            </c:strRef>
          </c:cat>
          <c:val>
            <c:numRef>
              <c:f>②グラフ用!$J$29:$J$41</c:f>
              <c:numCache>
                <c:formatCode>General</c:formatCode>
                <c:ptCount val="13"/>
                <c:pt idx="0">
                  <c:v>3.9E-2</c:v>
                </c:pt>
                <c:pt idx="1">
                  <c:v>3.7999999999999999E-2</c:v>
                </c:pt>
                <c:pt idx="2">
                  <c:v>7.5999999999999998E-2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2E-3</c:v>
                </c:pt>
                <c:pt idx="8">
                  <c:v>3.0000000000000001E-3</c:v>
                </c:pt>
                <c:pt idx="9">
                  <c:v>2E-3</c:v>
                </c:pt>
                <c:pt idx="10">
                  <c:v>3.0000000000000001E-3</c:v>
                </c:pt>
                <c:pt idx="11">
                  <c:v>5.0000000000000001E-3</c:v>
                </c:pt>
                <c:pt idx="12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F-45E9-BB79-7B3FB6DD7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39136"/>
        <c:axId val="98149120"/>
      </c:lineChart>
      <c:catAx>
        <c:axId val="9813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149120"/>
        <c:crosses val="autoZero"/>
        <c:auto val="1"/>
        <c:lblAlgn val="ctr"/>
        <c:lblOffset val="100"/>
        <c:noMultiLvlLbl val="0"/>
      </c:catAx>
      <c:valAx>
        <c:axId val="9814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13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全鉄分値差</a:t>
            </a:r>
            <a:endParaRPr lang="en-US" altLang="en-US"/>
          </a:p>
        </c:rich>
      </c:tx>
      <c:layout>
        <c:manualLayout>
          <c:xMode val="edge"/>
          <c:yMode val="edge"/>
          <c:x val="0.32679273722180929"/>
          <c:y val="2.2892658666854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②グラフ用!$L$28</c:f>
              <c:strCache>
                <c:ptCount val="1"/>
                <c:pt idx="0">
                  <c:v>下流－上流
(mg/l)</c:v>
                </c:pt>
              </c:strCache>
            </c:strRef>
          </c:tx>
          <c:cat>
            <c:strRef>
              <c:f>②グラフ用!$B$29:$B$41</c:f>
              <c:strCache>
                <c:ptCount val="13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</c:strCache>
            </c:strRef>
          </c:cat>
          <c:val>
            <c:numRef>
              <c:f>②グラフ用!$L$29:$L$41</c:f>
              <c:numCache>
                <c:formatCode>General</c:formatCode>
                <c:ptCount val="13"/>
                <c:pt idx="0">
                  <c:v>-3.3000000000000002E-2</c:v>
                </c:pt>
                <c:pt idx="1">
                  <c:v>1.6E-2</c:v>
                </c:pt>
                <c:pt idx="2">
                  <c:v>-2.3E-2</c:v>
                </c:pt>
                <c:pt idx="3">
                  <c:v>4.0000000000000001E-3</c:v>
                </c:pt>
                <c:pt idx="4" formatCode="0.000">
                  <c:v>5.7999999999999996E-2</c:v>
                </c:pt>
                <c:pt idx="5">
                  <c:v>3.0000000000000001E-3</c:v>
                </c:pt>
                <c:pt idx="6">
                  <c:v>2.5000000000000001E-2</c:v>
                </c:pt>
                <c:pt idx="7">
                  <c:v>2.7000000000000003E-2</c:v>
                </c:pt>
                <c:pt idx="8">
                  <c:v>8.0000000000000002E-3</c:v>
                </c:pt>
                <c:pt idx="9">
                  <c:v>1.9999999999999997E-2</c:v>
                </c:pt>
                <c:pt idx="10">
                  <c:v>4.0000000000000001E-3</c:v>
                </c:pt>
                <c:pt idx="11">
                  <c:v>3.0000000000000001E-3</c:v>
                </c:pt>
                <c:pt idx="12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8-4F88-A0D5-78379B49D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65888"/>
        <c:axId val="98167424"/>
      </c:lineChart>
      <c:catAx>
        <c:axId val="9816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167424"/>
        <c:crossesAt val="-4.0000000000000008E-2"/>
        <c:auto val="1"/>
        <c:lblAlgn val="ctr"/>
        <c:lblOffset val="100"/>
        <c:noMultiLvlLbl val="0"/>
      </c:catAx>
      <c:valAx>
        <c:axId val="98167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16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共用水栓設置前鉄分値</a:t>
            </a:r>
            <a:endParaRPr lang="en-US" altLang="en-US"/>
          </a:p>
        </c:rich>
      </c:tx>
      <c:layout>
        <c:manualLayout>
          <c:xMode val="edge"/>
          <c:yMode val="edge"/>
          <c:x val="0.2206364360851395"/>
          <c:y val="9.003718285214347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②グラフ用!$K$28</c:f>
              <c:strCache>
                <c:ptCount val="1"/>
                <c:pt idx="0">
                  <c:v>共用水栓
鉄分値</c:v>
                </c:pt>
              </c:strCache>
            </c:strRef>
          </c:tx>
          <c:cat>
            <c:strRef>
              <c:f>②グラフ用!$B$29:$B$36</c:f>
              <c:strCache>
                <c:ptCount val="8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</c:strCache>
            </c:strRef>
          </c:cat>
          <c:val>
            <c:numRef>
              <c:f>②グラフ用!$K$29:$K$36</c:f>
              <c:numCache>
                <c:formatCode>General</c:formatCode>
                <c:ptCount val="8"/>
                <c:pt idx="0">
                  <c:v>6.0000000000000001E-3</c:v>
                </c:pt>
                <c:pt idx="1">
                  <c:v>5.3999999999999999E-2</c:v>
                </c:pt>
                <c:pt idx="2">
                  <c:v>5.2999999999999999E-2</c:v>
                </c:pt>
                <c:pt idx="3">
                  <c:v>7.0000000000000001E-3</c:v>
                </c:pt>
                <c:pt idx="4" formatCode="0.000">
                  <c:v>0.06</c:v>
                </c:pt>
                <c:pt idx="5">
                  <c:v>5.0000000000000001E-3</c:v>
                </c:pt>
                <c:pt idx="6">
                  <c:v>2.8000000000000001E-2</c:v>
                </c:pt>
                <c:pt idx="7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5-4A46-9588-0847FBCB7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64320"/>
        <c:axId val="97882496"/>
      </c:lineChart>
      <c:catAx>
        <c:axId val="9786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882496"/>
        <c:crosses val="autoZero"/>
        <c:auto val="1"/>
        <c:lblAlgn val="ctr"/>
        <c:lblOffset val="100"/>
        <c:noMultiLvlLbl val="0"/>
      </c:catAx>
      <c:valAx>
        <c:axId val="9788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864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64495325515648"/>
          <c:y val="0.19444262175561389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共用水栓設置後鉄分値</a:t>
            </a:r>
            <a:endParaRPr lang="en-US" altLang="en-US"/>
          </a:p>
        </c:rich>
      </c:tx>
      <c:layout>
        <c:manualLayout>
          <c:xMode val="edge"/>
          <c:yMode val="edge"/>
          <c:x val="0.2206364360851395"/>
          <c:y val="9.003718285214347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②グラフ用!$K$28</c:f>
              <c:strCache>
                <c:ptCount val="1"/>
                <c:pt idx="0">
                  <c:v>共用水栓
鉄分値</c:v>
                </c:pt>
              </c:strCache>
            </c:strRef>
          </c:tx>
          <c:cat>
            <c:strRef>
              <c:f>②グラフ用!$B$37:$B$41</c:f>
              <c:strCache>
                <c:ptCount val="5"/>
                <c:pt idx="0">
                  <c:v>3月22日(水)</c:v>
                </c:pt>
                <c:pt idx="1">
                  <c:v>　4月5日(水)</c:v>
                </c:pt>
                <c:pt idx="2">
                  <c:v>　4月19日(水)</c:v>
                </c:pt>
                <c:pt idx="3">
                  <c:v>5月11日(木)</c:v>
                </c:pt>
                <c:pt idx="4">
                  <c:v>5月25日(木)</c:v>
                </c:pt>
              </c:strCache>
            </c:strRef>
          </c:cat>
          <c:val>
            <c:numRef>
              <c:f>②グラフ用!$K$37:$K$41</c:f>
              <c:numCache>
                <c:formatCode>General</c:formatCode>
                <c:ptCount val="5"/>
                <c:pt idx="0">
                  <c:v>1.0999999999999999E-2</c:v>
                </c:pt>
                <c:pt idx="1">
                  <c:v>2.1999999999999999E-2</c:v>
                </c:pt>
                <c:pt idx="2">
                  <c:v>7.0000000000000001E-3</c:v>
                </c:pt>
                <c:pt idx="3">
                  <c:v>8.0000000000000002E-3</c:v>
                </c:pt>
                <c:pt idx="4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8-43EA-AE9D-EB121F305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84512"/>
        <c:axId val="97986048"/>
      </c:lineChart>
      <c:catAx>
        <c:axId val="9798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986048"/>
        <c:crosses val="autoZero"/>
        <c:auto val="1"/>
        <c:lblAlgn val="ctr"/>
        <c:lblOffset val="100"/>
        <c:noMultiLvlLbl val="0"/>
      </c:catAx>
      <c:valAx>
        <c:axId val="97986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98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64495325515648"/>
          <c:y val="0.19444262175561389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消火栓設置前鉄分値</a:t>
            </a:r>
            <a:endParaRPr lang="en-US" altLang="en-US"/>
          </a:p>
        </c:rich>
      </c:tx>
      <c:layout>
        <c:manualLayout>
          <c:xMode val="edge"/>
          <c:yMode val="edge"/>
          <c:x val="0.3915221365483168"/>
          <c:y val="6.45592738407698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②グラフ用!$J$28</c:f>
              <c:strCache>
                <c:ptCount val="1"/>
                <c:pt idx="0">
                  <c:v>消火栓
鉄分値</c:v>
                </c:pt>
              </c:strCache>
            </c:strRef>
          </c:tx>
          <c:cat>
            <c:strRef>
              <c:f>②グラフ用!$B$29:$B$36</c:f>
              <c:strCache>
                <c:ptCount val="8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</c:strCache>
            </c:strRef>
          </c:cat>
          <c:val>
            <c:numRef>
              <c:f>②グラフ用!$J$29:$J$36</c:f>
              <c:numCache>
                <c:formatCode>General</c:formatCode>
                <c:ptCount val="8"/>
                <c:pt idx="0">
                  <c:v>3.9E-2</c:v>
                </c:pt>
                <c:pt idx="1">
                  <c:v>3.7999999999999999E-2</c:v>
                </c:pt>
                <c:pt idx="2">
                  <c:v>7.5999999999999998E-2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6-48AD-A354-A76B7431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09088"/>
        <c:axId val="98010624"/>
      </c:lineChart>
      <c:catAx>
        <c:axId val="9800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010624"/>
        <c:crosses val="autoZero"/>
        <c:auto val="1"/>
        <c:lblAlgn val="ctr"/>
        <c:lblOffset val="100"/>
        <c:noMultiLvlLbl val="0"/>
      </c:catAx>
      <c:valAx>
        <c:axId val="98010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0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82330781464671"/>
          <c:y val="0.37962780694079906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減少率!$V$28:$V$52</c:f>
              <c:numCache>
                <c:formatCode>0.0%</c:formatCode>
                <c:ptCount val="25"/>
                <c:pt idx="0">
                  <c:v>0</c:v>
                </c:pt>
                <c:pt idx="1">
                  <c:v>0.25000000000000006</c:v>
                </c:pt>
                <c:pt idx="2">
                  <c:v>3.3333333333333368E-2</c:v>
                </c:pt>
                <c:pt idx="3">
                  <c:v>3.2258064516129059E-2</c:v>
                </c:pt>
                <c:pt idx="4">
                  <c:v>0.15624999999999997</c:v>
                </c:pt>
                <c:pt idx="5">
                  <c:v>0.20588235294117649</c:v>
                </c:pt>
                <c:pt idx="6">
                  <c:v>0.21212121212121213</c:v>
                </c:pt>
                <c:pt idx="7">
                  <c:v>0.15151515151515146</c:v>
                </c:pt>
                <c:pt idx="8">
                  <c:v>0.11111111111111106</c:v>
                </c:pt>
                <c:pt idx="9">
                  <c:v>6.0606060606060656E-2</c:v>
                </c:pt>
                <c:pt idx="10">
                  <c:v>3.3333333333333368E-2</c:v>
                </c:pt>
                <c:pt idx="11">
                  <c:v>6.6666666666666541E-2</c:v>
                </c:pt>
                <c:pt idx="12">
                  <c:v>0.36842105263157898</c:v>
                </c:pt>
                <c:pt idx="13">
                  <c:v>0.39285714285714285</c:v>
                </c:pt>
                <c:pt idx="14">
                  <c:v>7.4074074074074139E-2</c:v>
                </c:pt>
                <c:pt idx="15">
                  <c:v>0.13043478260869565</c:v>
                </c:pt>
                <c:pt idx="16">
                  <c:v>7.142857142857148E-2</c:v>
                </c:pt>
                <c:pt idx="17">
                  <c:v>7.142857142857148E-2</c:v>
                </c:pt>
                <c:pt idx="18">
                  <c:v>0.14285714285714296</c:v>
                </c:pt>
                <c:pt idx="19">
                  <c:v>0.10344827586206887</c:v>
                </c:pt>
                <c:pt idx="20">
                  <c:v>0.23076923076923075</c:v>
                </c:pt>
                <c:pt idx="21">
                  <c:v>0.27586206896551724</c:v>
                </c:pt>
                <c:pt idx="22">
                  <c:v>0.13793103448275856</c:v>
                </c:pt>
                <c:pt idx="23">
                  <c:v>6.0606060606060656E-2</c:v>
                </c:pt>
                <c:pt idx="24">
                  <c:v>9.0909090909090981E-2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6-47F2-AF29-A785C1A8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485896"/>
        <c:axId val="345486224"/>
      </c:lineChart>
      <c:catAx>
        <c:axId val="345485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5486224"/>
        <c:crosses val="autoZero"/>
        <c:auto val="1"/>
        <c:lblAlgn val="ctr"/>
        <c:lblOffset val="100"/>
        <c:noMultiLvlLbl val="0"/>
      </c:catAx>
      <c:valAx>
        <c:axId val="34548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548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消火栓設置後鉄分値</a:t>
            </a:r>
            <a:endParaRPr lang="en-US" altLang="en-US"/>
          </a:p>
        </c:rich>
      </c:tx>
      <c:layout>
        <c:manualLayout>
          <c:xMode val="edge"/>
          <c:yMode val="edge"/>
          <c:x val="0.1559070040915117"/>
          <c:y val="6.45592738407698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②グラフ用!$J$28</c:f>
              <c:strCache>
                <c:ptCount val="1"/>
                <c:pt idx="0">
                  <c:v>消火栓
鉄分値</c:v>
                </c:pt>
              </c:strCache>
            </c:strRef>
          </c:tx>
          <c:cat>
            <c:strRef>
              <c:f>②グラフ用!$B$37:$B$41</c:f>
              <c:strCache>
                <c:ptCount val="5"/>
                <c:pt idx="0">
                  <c:v>3月22日(水)</c:v>
                </c:pt>
                <c:pt idx="1">
                  <c:v>　4月5日(水)</c:v>
                </c:pt>
                <c:pt idx="2">
                  <c:v>　4月19日(水)</c:v>
                </c:pt>
                <c:pt idx="3">
                  <c:v>5月11日(木)</c:v>
                </c:pt>
                <c:pt idx="4">
                  <c:v>5月25日(木)</c:v>
                </c:pt>
              </c:strCache>
            </c:strRef>
          </c:cat>
          <c:val>
            <c:numRef>
              <c:f>②グラフ用!$J$37:$J$41</c:f>
              <c:numCache>
                <c:formatCode>General</c:formatCode>
                <c:ptCount val="5"/>
                <c:pt idx="0">
                  <c:v>3.0000000000000001E-3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3-482D-AF10-B038D80E6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22528"/>
        <c:axId val="98024064"/>
      </c:lineChart>
      <c:catAx>
        <c:axId val="9802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024064"/>
        <c:crosses val="autoZero"/>
        <c:auto val="1"/>
        <c:lblAlgn val="ctr"/>
        <c:lblOffset val="100"/>
        <c:noMultiLvlLbl val="0"/>
      </c:catAx>
      <c:valAx>
        <c:axId val="98024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22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82330781464671"/>
          <c:y val="0.37962780694079906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設置前鉄分値差</a:t>
            </a:r>
            <a:endParaRPr lang="en-US" altLang="en-US"/>
          </a:p>
        </c:rich>
      </c:tx>
      <c:layout>
        <c:manualLayout>
          <c:xMode val="edge"/>
          <c:yMode val="edge"/>
          <c:x val="0.32679273722180929"/>
          <c:y val="2.2892658666854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②グラフ用!$L$28</c:f>
              <c:strCache>
                <c:ptCount val="1"/>
                <c:pt idx="0">
                  <c:v>下流－上流
(mg/l)</c:v>
                </c:pt>
              </c:strCache>
            </c:strRef>
          </c:tx>
          <c:cat>
            <c:strRef>
              <c:f>②グラフ用!$B$29:$B$36</c:f>
              <c:strCache>
                <c:ptCount val="8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</c:strCache>
            </c:strRef>
          </c:cat>
          <c:val>
            <c:numRef>
              <c:f>②グラフ用!$L$29:$L$36</c:f>
              <c:numCache>
                <c:formatCode>General</c:formatCode>
                <c:ptCount val="8"/>
                <c:pt idx="0">
                  <c:v>-3.3000000000000002E-2</c:v>
                </c:pt>
                <c:pt idx="1">
                  <c:v>1.6E-2</c:v>
                </c:pt>
                <c:pt idx="2">
                  <c:v>-2.3E-2</c:v>
                </c:pt>
                <c:pt idx="3">
                  <c:v>4.0000000000000001E-3</c:v>
                </c:pt>
                <c:pt idx="4" formatCode="0.000">
                  <c:v>5.7999999999999996E-2</c:v>
                </c:pt>
                <c:pt idx="5">
                  <c:v>3.0000000000000001E-3</c:v>
                </c:pt>
                <c:pt idx="6">
                  <c:v>2.5000000000000001E-2</c:v>
                </c:pt>
                <c:pt idx="7">
                  <c:v>2.7000000000000003E-2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C-4015-B25A-51FD12777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56832"/>
        <c:axId val="98062720"/>
      </c:lineChart>
      <c:catAx>
        <c:axId val="9805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062720"/>
        <c:crossesAt val="-4.0000000000000008E-2"/>
        <c:auto val="1"/>
        <c:lblAlgn val="ctr"/>
        <c:lblOffset val="100"/>
        <c:noMultiLvlLbl val="0"/>
      </c:catAx>
      <c:valAx>
        <c:axId val="9806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56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設置後鉄分値差</a:t>
            </a:r>
            <a:endParaRPr lang="en-US" altLang="en-US"/>
          </a:p>
        </c:rich>
      </c:tx>
      <c:layout>
        <c:manualLayout>
          <c:xMode val="edge"/>
          <c:yMode val="edge"/>
          <c:x val="0.32679273722180929"/>
          <c:y val="2.2892658666854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②グラフ用!$L$28</c:f>
              <c:strCache>
                <c:ptCount val="1"/>
                <c:pt idx="0">
                  <c:v>下流－上流
(mg/l)</c:v>
                </c:pt>
              </c:strCache>
            </c:strRef>
          </c:tx>
          <c:cat>
            <c:strRef>
              <c:f>②グラフ用!$B$37:$B$41</c:f>
              <c:strCache>
                <c:ptCount val="5"/>
                <c:pt idx="0">
                  <c:v>3月22日(水)</c:v>
                </c:pt>
                <c:pt idx="1">
                  <c:v>　4月5日(水)</c:v>
                </c:pt>
                <c:pt idx="2">
                  <c:v>　4月19日(水)</c:v>
                </c:pt>
                <c:pt idx="3">
                  <c:v>5月11日(木)</c:v>
                </c:pt>
                <c:pt idx="4">
                  <c:v>5月25日(木)</c:v>
                </c:pt>
              </c:strCache>
            </c:strRef>
          </c:cat>
          <c:val>
            <c:numRef>
              <c:f>②グラフ用!$L$37:$L$41</c:f>
              <c:numCache>
                <c:formatCode>General</c:formatCode>
                <c:ptCount val="5"/>
                <c:pt idx="0">
                  <c:v>8.0000000000000002E-3</c:v>
                </c:pt>
                <c:pt idx="1">
                  <c:v>1.9999999999999997E-2</c:v>
                </c:pt>
                <c:pt idx="2">
                  <c:v>4.0000000000000001E-3</c:v>
                </c:pt>
                <c:pt idx="3">
                  <c:v>3.0000000000000001E-3</c:v>
                </c:pt>
                <c:pt idx="4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4-40C7-84CC-02B4B8584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73312"/>
        <c:axId val="98174848"/>
      </c:lineChart>
      <c:catAx>
        <c:axId val="9817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174848"/>
        <c:crossesAt val="-4.0000000000000008E-2"/>
        <c:auto val="1"/>
        <c:lblAlgn val="ctr"/>
        <c:lblOffset val="100"/>
        <c:noMultiLvlLbl val="0"/>
      </c:catAx>
      <c:valAx>
        <c:axId val="9817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17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消火栓全残塩</a:t>
            </a:r>
            <a:endParaRPr lang="en-US" altLang="en-US"/>
          </a:p>
        </c:rich>
      </c:tx>
      <c:layout>
        <c:manualLayout>
          <c:xMode val="edge"/>
          <c:yMode val="edge"/>
          <c:x val="0.17256924329564843"/>
          <c:y val="5.91569464982944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②グラフ用!$B$29:$B$44</c:f>
              <c:strCache>
                <c:ptCount val="16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</c:strCache>
            </c:strRef>
          </c:cat>
          <c:val>
            <c:numRef>
              <c:f>②グラフ用!$D$29:$D$44</c:f>
              <c:numCache>
                <c:formatCode>General</c:formatCode>
                <c:ptCount val="16"/>
                <c:pt idx="0">
                  <c:v>0.64</c:v>
                </c:pt>
                <c:pt idx="1">
                  <c:v>0.64</c:v>
                </c:pt>
                <c:pt idx="2">
                  <c:v>0.6</c:v>
                </c:pt>
                <c:pt idx="3">
                  <c:v>0.62</c:v>
                </c:pt>
                <c:pt idx="4">
                  <c:v>0.64</c:v>
                </c:pt>
                <c:pt idx="5">
                  <c:v>0.68</c:v>
                </c:pt>
                <c:pt idx="6">
                  <c:v>0.66</c:v>
                </c:pt>
                <c:pt idx="7">
                  <c:v>0.66</c:v>
                </c:pt>
                <c:pt idx="8">
                  <c:v>0.72</c:v>
                </c:pt>
                <c:pt idx="9">
                  <c:v>0.66</c:v>
                </c:pt>
                <c:pt idx="10">
                  <c:v>0.6</c:v>
                </c:pt>
                <c:pt idx="11">
                  <c:v>0.6</c:v>
                </c:pt>
                <c:pt idx="12">
                  <c:v>0.38</c:v>
                </c:pt>
                <c:pt idx="13">
                  <c:v>0.56000000000000005</c:v>
                </c:pt>
                <c:pt idx="14">
                  <c:v>0.54</c:v>
                </c:pt>
                <c:pt idx="15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B-4460-A1D2-BFF45698E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91008"/>
        <c:axId val="181114368"/>
      </c:lineChart>
      <c:catAx>
        <c:axId val="18089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114368"/>
        <c:crosses val="autoZero"/>
        <c:auto val="1"/>
        <c:lblAlgn val="ctr"/>
        <c:lblOffset val="100"/>
        <c:noMultiLvlLbl val="0"/>
      </c:catAx>
      <c:valAx>
        <c:axId val="18111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891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消火栓設置前残塩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63723010296051E-2"/>
          <c:y val="0.19976562480226176"/>
          <c:w val="0.90427680564345492"/>
          <c:h val="0.6815455023066902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②グラフ用!$D$28</c:f>
              <c:strCache>
                <c:ptCount val="1"/>
                <c:pt idx="0">
                  <c:v>消火栓
残留塩素濃度
(mg/l)</c:v>
                </c:pt>
              </c:strCache>
            </c:strRef>
          </c:tx>
          <c:cat>
            <c:strRef>
              <c:f>②グラフ用!$B$29:$B$36</c:f>
              <c:strCache>
                <c:ptCount val="8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</c:strCache>
            </c:strRef>
          </c:cat>
          <c:val>
            <c:numRef>
              <c:f>②グラフ用!$D$29:$D$36</c:f>
              <c:numCache>
                <c:formatCode>General</c:formatCode>
                <c:ptCount val="8"/>
                <c:pt idx="0">
                  <c:v>0.64</c:v>
                </c:pt>
                <c:pt idx="1">
                  <c:v>0.64</c:v>
                </c:pt>
                <c:pt idx="2">
                  <c:v>0.6</c:v>
                </c:pt>
                <c:pt idx="3">
                  <c:v>0.62</c:v>
                </c:pt>
                <c:pt idx="4">
                  <c:v>0.64</c:v>
                </c:pt>
                <c:pt idx="5">
                  <c:v>0.68</c:v>
                </c:pt>
                <c:pt idx="6">
                  <c:v>0.66</c:v>
                </c:pt>
                <c:pt idx="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E-49FA-A979-8F75359C4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47712"/>
        <c:axId val="125349248"/>
      </c:lineChart>
      <c:catAx>
        <c:axId val="12534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349248"/>
        <c:crosses val="autoZero"/>
        <c:auto val="1"/>
        <c:lblAlgn val="ctr"/>
        <c:lblOffset val="100"/>
        <c:noMultiLvlLbl val="0"/>
      </c:catAx>
      <c:valAx>
        <c:axId val="125349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34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2688895825067"/>
          <c:y val="0.11021347234340124"/>
          <c:w val="0.22365663085195028"/>
          <c:h val="0.13852290111803695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設置後残塩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75219363269968E-2"/>
          <c:y val="0.19917759505316862"/>
          <c:w val="0.86189437617368947"/>
          <c:h val="0.68248290441759651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②グラフ用!$D$28</c:f>
              <c:strCache>
                <c:ptCount val="1"/>
                <c:pt idx="0">
                  <c:v>消火栓
残留塩素濃度
(mg/l)</c:v>
                </c:pt>
              </c:strCache>
            </c:strRef>
          </c:tx>
          <c:cat>
            <c:strRef>
              <c:f>②グラフ用!$B$37:$B$44</c:f>
              <c:strCache>
                <c:ptCount val="8"/>
                <c:pt idx="0">
                  <c:v>3月22日(水)</c:v>
                </c:pt>
                <c:pt idx="1">
                  <c:v>　4月5日(水)</c:v>
                </c:pt>
                <c:pt idx="2">
                  <c:v>　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②グラフ用!$D$37:$D$44</c:f>
              <c:numCache>
                <c:formatCode>General</c:formatCode>
                <c:ptCount val="8"/>
                <c:pt idx="0">
                  <c:v>0.72</c:v>
                </c:pt>
                <c:pt idx="1">
                  <c:v>0.66</c:v>
                </c:pt>
                <c:pt idx="2">
                  <c:v>0.6</c:v>
                </c:pt>
                <c:pt idx="3">
                  <c:v>0.6</c:v>
                </c:pt>
                <c:pt idx="4">
                  <c:v>0.38</c:v>
                </c:pt>
                <c:pt idx="5">
                  <c:v>0.56000000000000005</c:v>
                </c:pt>
                <c:pt idx="6">
                  <c:v>0.54</c:v>
                </c:pt>
                <c:pt idx="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8-4094-B0D1-B011BB46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58080"/>
        <c:axId val="125359616"/>
      </c:lineChart>
      <c:catAx>
        <c:axId val="12535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359616"/>
        <c:crosses val="autoZero"/>
        <c:auto val="1"/>
        <c:lblAlgn val="ctr"/>
        <c:lblOffset val="100"/>
        <c:noMultiLvlLbl val="0"/>
      </c:catAx>
      <c:valAx>
        <c:axId val="125359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35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503487360952406"/>
          <c:y val="0.18897456241828597"/>
          <c:w val="0.22315202231520223"/>
          <c:h val="0.13811514534489672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水栓全残塩</a:t>
            </a:r>
            <a:endParaRPr lang="en-US" altLang="en-US"/>
          </a:p>
        </c:rich>
      </c:tx>
      <c:layout>
        <c:manualLayout>
          <c:xMode val="edge"/>
          <c:yMode val="edge"/>
          <c:x val="0.32679273722180929"/>
          <c:y val="2.2892658666854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cat>
            <c:strRef>
              <c:f>②グラフ用!$B$29:$B$44</c:f>
              <c:strCache>
                <c:ptCount val="16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</c:strCache>
            </c:strRef>
          </c:cat>
          <c:val>
            <c:numRef>
              <c:f>②グラフ用!$E$29:$E$44</c:f>
              <c:numCache>
                <c:formatCode>General</c:formatCode>
                <c:ptCount val="16"/>
                <c:pt idx="0">
                  <c:v>0.64</c:v>
                </c:pt>
                <c:pt idx="1">
                  <c:v>0.48</c:v>
                </c:pt>
                <c:pt idx="2">
                  <c:v>0.57999999999999996</c:v>
                </c:pt>
                <c:pt idx="3">
                  <c:v>0.6</c:v>
                </c:pt>
                <c:pt idx="4">
                  <c:v>0.54</c:v>
                </c:pt>
                <c:pt idx="5">
                  <c:v>0.54</c:v>
                </c:pt>
                <c:pt idx="6">
                  <c:v>0.52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0.62</c:v>
                </c:pt>
                <c:pt idx="10">
                  <c:v>0.57999999999999996</c:v>
                </c:pt>
                <c:pt idx="11">
                  <c:v>0.56000000000000005</c:v>
                </c:pt>
                <c:pt idx="12">
                  <c:v>0.24</c:v>
                </c:pt>
                <c:pt idx="13">
                  <c:v>0.34</c:v>
                </c:pt>
                <c:pt idx="14">
                  <c:v>0.5</c:v>
                </c:pt>
                <c:pt idx="1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4-4962-8455-650C842AF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26624"/>
        <c:axId val="216828160"/>
      </c:lineChart>
      <c:catAx>
        <c:axId val="21682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828160"/>
        <c:crosses val="autoZero"/>
        <c:auto val="1"/>
        <c:lblAlgn val="ctr"/>
        <c:lblOffset val="100"/>
        <c:noMultiLvlLbl val="0"/>
      </c:catAx>
      <c:valAx>
        <c:axId val="216828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82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0397100785051"/>
          <c:y val="5.0924065817202269E-2"/>
          <c:w val="0.21806852245268707"/>
          <c:h val="0.138115195137382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水栓設置前残塩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63723010296051E-2"/>
          <c:y val="0.19976562480226176"/>
          <c:w val="0.90427680564345492"/>
          <c:h val="0.6815455023066902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cat>
            <c:strRef>
              <c:f>②グラフ用!$B$29:$B$36</c:f>
              <c:strCache>
                <c:ptCount val="8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</c:strCache>
            </c:strRef>
          </c:cat>
          <c:val>
            <c:numRef>
              <c:f>②グラフ用!$E$29:$E$36</c:f>
              <c:numCache>
                <c:formatCode>General</c:formatCode>
                <c:ptCount val="8"/>
                <c:pt idx="0">
                  <c:v>0.64</c:v>
                </c:pt>
                <c:pt idx="1">
                  <c:v>0.48</c:v>
                </c:pt>
                <c:pt idx="2">
                  <c:v>0.57999999999999996</c:v>
                </c:pt>
                <c:pt idx="3">
                  <c:v>0.6</c:v>
                </c:pt>
                <c:pt idx="4">
                  <c:v>0.54</c:v>
                </c:pt>
                <c:pt idx="5">
                  <c:v>0.54</c:v>
                </c:pt>
                <c:pt idx="6">
                  <c:v>0.52</c:v>
                </c:pt>
                <c:pt idx="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CE0-89BE-991A179F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52544"/>
        <c:axId val="137646848"/>
      </c:lineChart>
      <c:catAx>
        <c:axId val="1374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646848"/>
        <c:crosses val="autoZero"/>
        <c:auto val="1"/>
        <c:lblAlgn val="ctr"/>
        <c:lblOffset val="100"/>
        <c:noMultiLvlLbl val="0"/>
      </c:catAx>
      <c:valAx>
        <c:axId val="13764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5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2688895825067"/>
          <c:y val="0.11021347234340124"/>
          <c:w val="0.22365663085195028"/>
          <c:h val="0.13852290111803695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水栓設置後残塩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75219363269968E-2"/>
          <c:y val="0.19917759505316862"/>
          <c:w val="0.86189437617368947"/>
          <c:h val="0.68248290441759651"/>
        </c:manualLayout>
      </c:layout>
      <c:lineChart>
        <c:grouping val="stacked"/>
        <c:varyColors val="0"/>
        <c:ser>
          <c:idx val="0"/>
          <c:order val="0"/>
          <c:tx>
            <c:strRef>
              <c:f>②グラフ用!$E$28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cat>
            <c:strRef>
              <c:f>②グラフ用!$B$37:$B$44</c:f>
              <c:strCache>
                <c:ptCount val="8"/>
                <c:pt idx="0">
                  <c:v>3月22日(水)</c:v>
                </c:pt>
                <c:pt idx="1">
                  <c:v>　4月5日(水)</c:v>
                </c:pt>
                <c:pt idx="2">
                  <c:v>　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②グラフ用!$E$37:$E$44</c:f>
              <c:numCache>
                <c:formatCode>General</c:formatCode>
                <c:ptCount val="8"/>
                <c:pt idx="0">
                  <c:v>0.64</c:v>
                </c:pt>
                <c:pt idx="1">
                  <c:v>0.62</c:v>
                </c:pt>
                <c:pt idx="2">
                  <c:v>0.57999999999999996</c:v>
                </c:pt>
                <c:pt idx="3">
                  <c:v>0.56000000000000005</c:v>
                </c:pt>
                <c:pt idx="4">
                  <c:v>0.24</c:v>
                </c:pt>
                <c:pt idx="5">
                  <c:v>0.34</c:v>
                </c:pt>
                <c:pt idx="6">
                  <c:v>0.5</c:v>
                </c:pt>
                <c:pt idx="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0-4F74-B094-7855C158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392"/>
        <c:axId val="139020928"/>
      </c:lineChart>
      <c:catAx>
        <c:axId val="13901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9020928"/>
        <c:crosses val="autoZero"/>
        <c:auto val="1"/>
        <c:lblAlgn val="ctr"/>
        <c:lblOffset val="100"/>
        <c:noMultiLvlLbl val="0"/>
      </c:catAx>
      <c:valAx>
        <c:axId val="13902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01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503487360952406"/>
          <c:y val="0.18897456241828597"/>
          <c:w val="0.22315202231520223"/>
          <c:h val="0.13811514534489672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400"/>
              <a:t>残塩値</a:t>
            </a:r>
          </a:p>
        </c:rich>
      </c:tx>
      <c:layout>
        <c:manualLayout>
          <c:xMode val="edge"/>
          <c:yMode val="edge"/>
          <c:x val="0.53690887673016419"/>
          <c:y val="3.0995729260358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778648586922017E-2"/>
          <c:y val="7.7884639552027818E-2"/>
          <c:w val="0.94203415705891946"/>
          <c:h val="0.74987770196996029"/>
        </c:manualLayout>
      </c:layout>
      <c:lineChart>
        <c:grouping val="standard"/>
        <c:varyColors val="0"/>
        <c:ser>
          <c:idx val="0"/>
          <c:order val="0"/>
          <c:tx>
            <c:strRef>
              <c:f>②グラフ用!$D$28</c:f>
              <c:strCache>
                <c:ptCount val="1"/>
                <c:pt idx="0">
                  <c:v>消火栓
残留塩素濃度
(mg/l)</c:v>
                </c:pt>
              </c:strCache>
            </c:strRef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1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②グラフ用!$B$29:$B$53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②グラフ用!$D$29:$D$53</c:f>
              <c:numCache>
                <c:formatCode>General</c:formatCode>
                <c:ptCount val="25"/>
                <c:pt idx="0">
                  <c:v>0.64</c:v>
                </c:pt>
                <c:pt idx="1">
                  <c:v>0.64</c:v>
                </c:pt>
                <c:pt idx="2">
                  <c:v>0.6</c:v>
                </c:pt>
                <c:pt idx="3">
                  <c:v>0.62</c:v>
                </c:pt>
                <c:pt idx="4">
                  <c:v>0.64</c:v>
                </c:pt>
                <c:pt idx="5">
                  <c:v>0.68</c:v>
                </c:pt>
                <c:pt idx="6">
                  <c:v>0.66</c:v>
                </c:pt>
                <c:pt idx="7">
                  <c:v>0.66</c:v>
                </c:pt>
                <c:pt idx="8">
                  <c:v>0.72</c:v>
                </c:pt>
                <c:pt idx="9">
                  <c:v>0.66</c:v>
                </c:pt>
                <c:pt idx="10">
                  <c:v>0.6</c:v>
                </c:pt>
                <c:pt idx="11">
                  <c:v>0.6</c:v>
                </c:pt>
                <c:pt idx="12">
                  <c:v>0.38</c:v>
                </c:pt>
                <c:pt idx="13">
                  <c:v>0.56000000000000005</c:v>
                </c:pt>
                <c:pt idx="14">
                  <c:v>0.54</c:v>
                </c:pt>
                <c:pt idx="15">
                  <c:v>0.46</c:v>
                </c:pt>
                <c:pt idx="16">
                  <c:v>0.56000000000000005</c:v>
                </c:pt>
                <c:pt idx="17">
                  <c:v>0.56000000000000005</c:v>
                </c:pt>
                <c:pt idx="18">
                  <c:v>0.56000000000000005</c:v>
                </c:pt>
                <c:pt idx="19">
                  <c:v>0.57999999999999996</c:v>
                </c:pt>
                <c:pt idx="20">
                  <c:v>0.52</c:v>
                </c:pt>
                <c:pt idx="21">
                  <c:v>0.57999999999999996</c:v>
                </c:pt>
                <c:pt idx="22">
                  <c:v>0.57999999999999996</c:v>
                </c:pt>
                <c:pt idx="23">
                  <c:v>0.66</c:v>
                </c:pt>
                <c:pt idx="24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3-4EC0-BD76-B63C1E494697}"/>
            </c:ext>
          </c:extLst>
        </c:ser>
        <c:ser>
          <c:idx val="1"/>
          <c:order val="1"/>
          <c:tx>
            <c:strRef>
              <c:f>②グラフ用!$E$28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spPr>
            <a:ln w="444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15"/>
            <c:spPr>
              <a:solidFill>
                <a:schemeClr val="accent4"/>
              </a:solidFill>
              <a:ln w="9525">
                <a:solidFill>
                  <a:schemeClr val="accent4">
                    <a:alpha val="98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②グラフ用!$B$29:$B$53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②グラフ用!$E$29:$E$53</c:f>
              <c:numCache>
                <c:formatCode>General</c:formatCode>
                <c:ptCount val="25"/>
                <c:pt idx="0">
                  <c:v>0.64</c:v>
                </c:pt>
                <c:pt idx="1">
                  <c:v>0.48</c:v>
                </c:pt>
                <c:pt idx="2">
                  <c:v>0.57999999999999996</c:v>
                </c:pt>
                <c:pt idx="3">
                  <c:v>0.6</c:v>
                </c:pt>
                <c:pt idx="4">
                  <c:v>0.54</c:v>
                </c:pt>
                <c:pt idx="5">
                  <c:v>0.54</c:v>
                </c:pt>
                <c:pt idx="6">
                  <c:v>0.52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0.62</c:v>
                </c:pt>
                <c:pt idx="10">
                  <c:v>0.57999999999999996</c:v>
                </c:pt>
                <c:pt idx="11">
                  <c:v>0.56000000000000005</c:v>
                </c:pt>
                <c:pt idx="12">
                  <c:v>0.24</c:v>
                </c:pt>
                <c:pt idx="13">
                  <c:v>0.34</c:v>
                </c:pt>
                <c:pt idx="14">
                  <c:v>0.5</c:v>
                </c:pt>
                <c:pt idx="15">
                  <c:v>0.4</c:v>
                </c:pt>
                <c:pt idx="16">
                  <c:v>0.52</c:v>
                </c:pt>
                <c:pt idx="17">
                  <c:v>0.52</c:v>
                </c:pt>
                <c:pt idx="18">
                  <c:v>0.48</c:v>
                </c:pt>
                <c:pt idx="19">
                  <c:v>0.52</c:v>
                </c:pt>
                <c:pt idx="20">
                  <c:v>0.4</c:v>
                </c:pt>
                <c:pt idx="21">
                  <c:v>0.42</c:v>
                </c:pt>
                <c:pt idx="22">
                  <c:v>0.5</c:v>
                </c:pt>
                <c:pt idx="23">
                  <c:v>0.62</c:v>
                </c:pt>
                <c:pt idx="2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3-4EC0-BD76-B63C1E494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028304"/>
        <c:axId val="521033880"/>
      </c:lineChart>
      <c:catAx>
        <c:axId val="52102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033880"/>
        <c:crosses val="autoZero"/>
        <c:auto val="1"/>
        <c:lblAlgn val="ctr"/>
        <c:lblOffset val="100"/>
        <c:noMultiLvlLbl val="0"/>
      </c:catAx>
      <c:valAx>
        <c:axId val="52103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02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78938109335522E-2"/>
          <c:y val="0.43011252181904092"/>
          <c:w val="0.25897286649885709"/>
          <c:h val="0.34100427075236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残塩差（上流－下流）</a:t>
            </a:r>
          </a:p>
        </c:rich>
      </c:tx>
      <c:layout>
        <c:manualLayout>
          <c:xMode val="edge"/>
          <c:yMode val="edge"/>
          <c:x val="0.36193013102586469"/>
          <c:y val="3.63228933615622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減少率!$F$28:$F$60</c:f>
              <c:numCache>
                <c:formatCode>General</c:formatCode>
                <c:ptCount val="33"/>
                <c:pt idx="0">
                  <c:v>4.0000000000000036E-2</c:v>
                </c:pt>
                <c:pt idx="1">
                  <c:v>8.0000000000000071E-2</c:v>
                </c:pt>
                <c:pt idx="2">
                  <c:v>3.999999999999998E-2</c:v>
                </c:pt>
                <c:pt idx="3">
                  <c:v>8.0000000000000016E-2</c:v>
                </c:pt>
                <c:pt idx="4">
                  <c:v>0.06</c:v>
                </c:pt>
                <c:pt idx="5">
                  <c:v>8.0000000000000016E-2</c:v>
                </c:pt>
                <c:pt idx="6">
                  <c:v>0.14000000000000001</c:v>
                </c:pt>
                <c:pt idx="7">
                  <c:v>0.13999999999999996</c:v>
                </c:pt>
                <c:pt idx="8">
                  <c:v>7.999999999999996E-2</c:v>
                </c:pt>
                <c:pt idx="9">
                  <c:v>6.0000000000000053E-2</c:v>
                </c:pt>
                <c:pt idx="10">
                  <c:v>9.9999999999999978E-2</c:v>
                </c:pt>
                <c:pt idx="11">
                  <c:v>6.0000000000000053E-2</c:v>
                </c:pt>
                <c:pt idx="12">
                  <c:v>4.0000000000000036E-2</c:v>
                </c:pt>
                <c:pt idx="13">
                  <c:v>6.0000000000000053E-2</c:v>
                </c:pt>
                <c:pt idx="14">
                  <c:v>6.0000000000000053E-2</c:v>
                </c:pt>
                <c:pt idx="15">
                  <c:v>9.9999999999999978E-2</c:v>
                </c:pt>
                <c:pt idx="16">
                  <c:v>6.0000000000000053E-2</c:v>
                </c:pt>
                <c:pt idx="17">
                  <c:v>9.9999999999999978E-2</c:v>
                </c:pt>
                <c:pt idx="18">
                  <c:v>6.0000000000000053E-2</c:v>
                </c:pt>
                <c:pt idx="19">
                  <c:v>4.0000000000000036E-2</c:v>
                </c:pt>
                <c:pt idx="20">
                  <c:v>8.0000000000000016E-2</c:v>
                </c:pt>
                <c:pt idx="21">
                  <c:v>8.0000000000000071E-2</c:v>
                </c:pt>
                <c:pt idx="22">
                  <c:v>3.999999999999998E-2</c:v>
                </c:pt>
                <c:pt idx="23">
                  <c:v>8.0000000000000016E-2</c:v>
                </c:pt>
                <c:pt idx="24">
                  <c:v>2.0000000000000018E-2</c:v>
                </c:pt>
                <c:pt idx="25">
                  <c:v>2.0000000000000018E-2</c:v>
                </c:pt>
                <c:pt idx="26">
                  <c:v>9.9999999999999978E-2</c:v>
                </c:pt>
                <c:pt idx="27">
                  <c:v>0.06</c:v>
                </c:pt>
                <c:pt idx="28">
                  <c:v>0.13999999999999996</c:v>
                </c:pt>
                <c:pt idx="29">
                  <c:v>0.12</c:v>
                </c:pt>
                <c:pt idx="30">
                  <c:v>9.9999999999999978E-2</c:v>
                </c:pt>
                <c:pt idx="31">
                  <c:v>2.0000000000000018E-2</c:v>
                </c:pt>
                <c:pt idx="32">
                  <c:v>-2.0000000000000018E-2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8-4C0C-A8F7-D29CCA75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59144"/>
        <c:axId val="427760456"/>
      </c:lineChart>
      <c:catAx>
        <c:axId val="42775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60456"/>
        <c:crossesAt val="-2.0000000000000004E-2"/>
        <c:auto val="1"/>
        <c:lblAlgn val="ctr"/>
        <c:lblOffset val="100"/>
        <c:noMultiLvlLbl val="0"/>
      </c:catAx>
      <c:valAx>
        <c:axId val="42776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00" b="1" i="0" baseline="0">
                    <a:effectLst/>
                  </a:rPr>
                  <a:t>残留塩素濃度</a:t>
                </a:r>
                <a:r>
                  <a:rPr lang="en-US" altLang="ja-JP" sz="1000" b="1" i="0" baseline="0">
                    <a:effectLst/>
                  </a:rPr>
                  <a:t>(mg/l)</a:t>
                </a:r>
                <a:endParaRPr lang="ja-JP" alt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914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400"/>
              <a:t>鉄分値</a:t>
            </a:r>
          </a:p>
        </c:rich>
      </c:tx>
      <c:layout>
        <c:manualLayout>
          <c:xMode val="edge"/>
          <c:yMode val="edge"/>
          <c:x val="0.52055933582394276"/>
          <c:y val="2.9962539747550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778648586922017E-2"/>
          <c:y val="7.7884639552027818E-2"/>
          <c:w val="0.94203415705891946"/>
          <c:h val="0.74987770196996029"/>
        </c:manualLayout>
      </c:layout>
      <c:lineChart>
        <c:grouping val="standard"/>
        <c:varyColors val="0"/>
        <c:ser>
          <c:idx val="0"/>
          <c:order val="0"/>
          <c:tx>
            <c:strRef>
              <c:f>②グラフ用!$J$28</c:f>
              <c:strCache>
                <c:ptCount val="1"/>
                <c:pt idx="0">
                  <c:v>消火栓
鉄分値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②グラフ用!$B$29:$B$53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②グラフ用!$J$29:$J$53</c:f>
              <c:numCache>
                <c:formatCode>General</c:formatCode>
                <c:ptCount val="25"/>
                <c:pt idx="0">
                  <c:v>3.9E-2</c:v>
                </c:pt>
                <c:pt idx="1">
                  <c:v>3.7999999999999999E-2</c:v>
                </c:pt>
                <c:pt idx="2">
                  <c:v>7.5999999999999998E-2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2E-3</c:v>
                </c:pt>
                <c:pt idx="8">
                  <c:v>3.0000000000000001E-3</c:v>
                </c:pt>
                <c:pt idx="9">
                  <c:v>2E-3</c:v>
                </c:pt>
                <c:pt idx="10">
                  <c:v>3.0000000000000001E-3</c:v>
                </c:pt>
                <c:pt idx="11">
                  <c:v>5.0000000000000001E-3</c:v>
                </c:pt>
                <c:pt idx="12">
                  <c:v>3.0000000000000001E-3</c:v>
                </c:pt>
                <c:pt idx="13">
                  <c:v>2E-3</c:v>
                </c:pt>
                <c:pt idx="14">
                  <c:v>5.0000000000000001E-3</c:v>
                </c:pt>
                <c:pt idx="15">
                  <c:v>1.0999999999999999E-2</c:v>
                </c:pt>
                <c:pt idx="16">
                  <c:v>7.0000000000000001E-3</c:v>
                </c:pt>
                <c:pt idx="17">
                  <c:v>4.0000000000000001E-3</c:v>
                </c:pt>
                <c:pt idx="18">
                  <c:v>4.0000000000000001E-3</c:v>
                </c:pt>
                <c:pt idx="19">
                  <c:v>3.0000000000000001E-3</c:v>
                </c:pt>
                <c:pt idx="20">
                  <c:v>3.0000000000000001E-3</c:v>
                </c:pt>
                <c:pt idx="21">
                  <c:v>3.0000000000000001E-3</c:v>
                </c:pt>
                <c:pt idx="22">
                  <c:v>0.02</c:v>
                </c:pt>
                <c:pt idx="23">
                  <c:v>2E-3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6-4D02-BD4C-F7DE6BC79E00}"/>
            </c:ext>
          </c:extLst>
        </c:ser>
        <c:ser>
          <c:idx val="1"/>
          <c:order val="1"/>
          <c:tx>
            <c:strRef>
              <c:f>②グラフ用!$K$28</c:f>
              <c:strCache>
                <c:ptCount val="1"/>
                <c:pt idx="0">
                  <c:v>共用水栓
鉄分値</c:v>
                </c:pt>
              </c:strCache>
            </c:strRef>
          </c:tx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②グラフ用!$B$29:$B$53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②グラフ用!$K$29:$K$53</c:f>
              <c:numCache>
                <c:formatCode>General</c:formatCode>
                <c:ptCount val="25"/>
                <c:pt idx="0">
                  <c:v>6.0000000000000001E-3</c:v>
                </c:pt>
                <c:pt idx="1">
                  <c:v>5.3999999999999999E-2</c:v>
                </c:pt>
                <c:pt idx="2">
                  <c:v>5.2999999999999999E-2</c:v>
                </c:pt>
                <c:pt idx="3">
                  <c:v>7.0000000000000001E-3</c:v>
                </c:pt>
                <c:pt idx="4" formatCode="0.000">
                  <c:v>0.06</c:v>
                </c:pt>
                <c:pt idx="5">
                  <c:v>5.0000000000000001E-3</c:v>
                </c:pt>
                <c:pt idx="6">
                  <c:v>2.8000000000000001E-2</c:v>
                </c:pt>
                <c:pt idx="7">
                  <c:v>2.9000000000000001E-2</c:v>
                </c:pt>
                <c:pt idx="8">
                  <c:v>1.0999999999999999E-2</c:v>
                </c:pt>
                <c:pt idx="9">
                  <c:v>2.1999999999999999E-2</c:v>
                </c:pt>
                <c:pt idx="10">
                  <c:v>7.0000000000000001E-3</c:v>
                </c:pt>
                <c:pt idx="11">
                  <c:v>8.0000000000000002E-3</c:v>
                </c:pt>
                <c:pt idx="12">
                  <c:v>2.8000000000000001E-2</c:v>
                </c:pt>
                <c:pt idx="13">
                  <c:v>2.5999999999999999E-2</c:v>
                </c:pt>
                <c:pt idx="14">
                  <c:v>8.9999999999999993E-3</c:v>
                </c:pt>
                <c:pt idx="15">
                  <c:v>2.7E-2</c:v>
                </c:pt>
                <c:pt idx="16">
                  <c:v>1.4E-2</c:v>
                </c:pt>
                <c:pt idx="17">
                  <c:v>0.254</c:v>
                </c:pt>
                <c:pt idx="18">
                  <c:v>1.4E-2</c:v>
                </c:pt>
                <c:pt idx="19">
                  <c:v>0.17899999999999999</c:v>
                </c:pt>
                <c:pt idx="20">
                  <c:v>2.1000000000000001E-2</c:v>
                </c:pt>
                <c:pt idx="21">
                  <c:v>9.4E-2</c:v>
                </c:pt>
                <c:pt idx="22">
                  <c:v>5.8000000000000003E-2</c:v>
                </c:pt>
                <c:pt idx="23">
                  <c:v>1.0999999999999999E-2</c:v>
                </c:pt>
                <c:pt idx="24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6-4D02-BD4C-F7DE6BC7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028304"/>
        <c:axId val="521033880"/>
      </c:lineChart>
      <c:catAx>
        <c:axId val="52102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033880"/>
        <c:crosses val="autoZero"/>
        <c:auto val="1"/>
        <c:lblAlgn val="ctr"/>
        <c:lblOffset val="100"/>
        <c:noMultiLvlLbl val="0"/>
      </c:catAx>
      <c:valAx>
        <c:axId val="52103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02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085594601907341E-2"/>
          <c:y val="9.2193683608281007E-2"/>
          <c:w val="0.26457414673101626"/>
          <c:h val="0.296683091800660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全残塩差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①グラフ用!$B$29:$B$52</c:f>
              <c:strCache>
                <c:ptCount val="24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</c:strCache>
            </c:strRef>
          </c:cat>
          <c:val>
            <c:numRef>
              <c:f>①グラフ用!$F$29:$F$52</c:f>
              <c:numCache>
                <c:formatCode>General</c:formatCode>
                <c:ptCount val="24"/>
                <c:pt idx="0">
                  <c:v>4.0000000000000036E-2</c:v>
                </c:pt>
                <c:pt idx="1">
                  <c:v>8.0000000000000071E-2</c:v>
                </c:pt>
                <c:pt idx="2">
                  <c:v>3.999999999999998E-2</c:v>
                </c:pt>
                <c:pt idx="3">
                  <c:v>8.0000000000000016E-2</c:v>
                </c:pt>
                <c:pt idx="4">
                  <c:v>0.06</c:v>
                </c:pt>
                <c:pt idx="5">
                  <c:v>8.0000000000000016E-2</c:v>
                </c:pt>
                <c:pt idx="6">
                  <c:v>0.14000000000000001</c:v>
                </c:pt>
                <c:pt idx="7">
                  <c:v>0.13999999999999996</c:v>
                </c:pt>
                <c:pt idx="8">
                  <c:v>7.999999999999996E-2</c:v>
                </c:pt>
                <c:pt idx="9">
                  <c:v>6.0000000000000053E-2</c:v>
                </c:pt>
                <c:pt idx="10">
                  <c:v>9.9999999999999978E-2</c:v>
                </c:pt>
                <c:pt idx="11">
                  <c:v>6.0000000000000053E-2</c:v>
                </c:pt>
                <c:pt idx="12">
                  <c:v>4.0000000000000036E-2</c:v>
                </c:pt>
                <c:pt idx="13">
                  <c:v>6.0000000000000053E-2</c:v>
                </c:pt>
                <c:pt idx="14">
                  <c:v>6.0000000000000053E-2</c:v>
                </c:pt>
                <c:pt idx="15">
                  <c:v>9.9999999999999978E-2</c:v>
                </c:pt>
                <c:pt idx="16">
                  <c:v>6.0000000000000053E-2</c:v>
                </c:pt>
                <c:pt idx="17">
                  <c:v>9.9999999999999978E-2</c:v>
                </c:pt>
                <c:pt idx="18">
                  <c:v>6.0000000000000053E-2</c:v>
                </c:pt>
                <c:pt idx="19">
                  <c:v>4.0000000000000036E-2</c:v>
                </c:pt>
                <c:pt idx="20">
                  <c:v>8.0000000000000016E-2</c:v>
                </c:pt>
                <c:pt idx="21">
                  <c:v>8.0000000000000071E-2</c:v>
                </c:pt>
                <c:pt idx="22">
                  <c:v>3.999999999999998E-2</c:v>
                </c:pt>
                <c:pt idx="23">
                  <c:v>8.0000000000000016E-2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0-45AD-A089-91BC2F8A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24768"/>
        <c:axId val="98226560"/>
      </c:lineChart>
      <c:catAx>
        <c:axId val="982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226560"/>
        <c:crosses val="autoZero"/>
        <c:auto val="1"/>
        <c:lblAlgn val="ctr"/>
        <c:lblOffset val="100"/>
        <c:noMultiLvlLbl val="0"/>
      </c:catAx>
      <c:valAx>
        <c:axId val="9822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22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設置前</a:t>
            </a:r>
            <a:r>
              <a:rPr lang="ja-JP" altLang="en-US"/>
              <a:t>残塩差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63723010296051E-2"/>
          <c:y val="0.19976562480226176"/>
          <c:w val="0.90427680564345492"/>
          <c:h val="0.6815455023066902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①グラフ用!$B$29:$B$44</c:f>
              <c:strCache>
                <c:ptCount val="16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</c:strCache>
            </c:strRef>
          </c:cat>
          <c:val>
            <c:numRef>
              <c:f>①グラフ用!$F$29:$F$44</c:f>
              <c:numCache>
                <c:formatCode>General</c:formatCode>
                <c:ptCount val="16"/>
                <c:pt idx="0">
                  <c:v>4.0000000000000036E-2</c:v>
                </c:pt>
                <c:pt idx="1">
                  <c:v>8.0000000000000071E-2</c:v>
                </c:pt>
                <c:pt idx="2">
                  <c:v>3.999999999999998E-2</c:v>
                </c:pt>
                <c:pt idx="3">
                  <c:v>8.0000000000000016E-2</c:v>
                </c:pt>
                <c:pt idx="4">
                  <c:v>0.06</c:v>
                </c:pt>
                <c:pt idx="5">
                  <c:v>8.0000000000000016E-2</c:v>
                </c:pt>
                <c:pt idx="6">
                  <c:v>0.14000000000000001</c:v>
                </c:pt>
                <c:pt idx="7">
                  <c:v>0.13999999999999996</c:v>
                </c:pt>
                <c:pt idx="8">
                  <c:v>7.999999999999996E-2</c:v>
                </c:pt>
                <c:pt idx="9">
                  <c:v>6.0000000000000053E-2</c:v>
                </c:pt>
                <c:pt idx="10">
                  <c:v>9.9999999999999978E-2</c:v>
                </c:pt>
                <c:pt idx="11">
                  <c:v>6.0000000000000053E-2</c:v>
                </c:pt>
                <c:pt idx="12">
                  <c:v>4.0000000000000036E-2</c:v>
                </c:pt>
                <c:pt idx="13">
                  <c:v>6.0000000000000053E-2</c:v>
                </c:pt>
                <c:pt idx="14">
                  <c:v>6.0000000000000053E-2</c:v>
                </c:pt>
                <c:pt idx="15">
                  <c:v>9.9999999999999978E-2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F-44A9-B511-E7A0F3301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78432"/>
        <c:axId val="98579968"/>
      </c:lineChart>
      <c:catAx>
        <c:axId val="985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579968"/>
        <c:crosses val="autoZero"/>
        <c:auto val="1"/>
        <c:lblAlgn val="ctr"/>
        <c:lblOffset val="100"/>
        <c:noMultiLvlLbl val="0"/>
      </c:catAx>
      <c:valAx>
        <c:axId val="9857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57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2688895825067"/>
          <c:y val="0.11021347234340124"/>
          <c:w val="0.22365663085195028"/>
          <c:h val="0.138522901118036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設置後</a:t>
            </a:r>
            <a:r>
              <a:rPr lang="ja-JP" altLang="en-US"/>
              <a:t>残塩差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75219363269968E-2"/>
          <c:y val="0.19917759505316862"/>
          <c:w val="0.86189437617368947"/>
          <c:h val="0.68248290441759651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①グラフ用!$B$45:$B$52</c:f>
              <c:strCache>
                <c:ptCount val="8"/>
                <c:pt idx="0">
                  <c:v>3月22日(水)</c:v>
                </c:pt>
                <c:pt idx="1">
                  <c:v>4月6日(木)</c:v>
                </c:pt>
                <c:pt idx="2">
                  <c:v>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①グラフ用!$F$45:$F$52</c:f>
              <c:numCache>
                <c:formatCode>General</c:formatCode>
                <c:ptCount val="8"/>
                <c:pt idx="0">
                  <c:v>6.0000000000000053E-2</c:v>
                </c:pt>
                <c:pt idx="1">
                  <c:v>9.9999999999999978E-2</c:v>
                </c:pt>
                <c:pt idx="2">
                  <c:v>6.0000000000000053E-2</c:v>
                </c:pt>
                <c:pt idx="3">
                  <c:v>4.0000000000000036E-2</c:v>
                </c:pt>
                <c:pt idx="4">
                  <c:v>8.0000000000000016E-2</c:v>
                </c:pt>
                <c:pt idx="5">
                  <c:v>8.0000000000000071E-2</c:v>
                </c:pt>
                <c:pt idx="6">
                  <c:v>3.999999999999998E-2</c:v>
                </c:pt>
                <c:pt idx="7">
                  <c:v>8.0000000000000016E-2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4-4D98-9831-0883A093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20928"/>
        <c:axId val="98622464"/>
      </c:lineChart>
      <c:catAx>
        <c:axId val="986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622464"/>
        <c:crosses val="autoZero"/>
        <c:auto val="1"/>
        <c:lblAlgn val="ctr"/>
        <c:lblOffset val="100"/>
        <c:noMultiLvlLbl val="0"/>
      </c:catAx>
      <c:valAx>
        <c:axId val="98622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62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06505188365696"/>
          <c:y val="0.12921383697882202"/>
          <c:w val="0.22315202231520223"/>
          <c:h val="0.138115145344896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水栓全鉄分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①グラフ用!$K$28</c:f>
              <c:strCache>
                <c:ptCount val="1"/>
                <c:pt idx="0">
                  <c:v>共用水栓
鉄分値</c:v>
                </c:pt>
              </c:strCache>
            </c:strRef>
          </c:tx>
          <c:cat>
            <c:strRef>
              <c:f>①グラフ用!$B$34:$B$52</c:f>
              <c:strCache>
                <c:ptCount val="19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  <c:pt idx="11">
                  <c:v>3月22日(水)</c:v>
                </c:pt>
                <c:pt idx="12">
                  <c:v>4月6日(木)</c:v>
                </c:pt>
                <c:pt idx="13">
                  <c:v>4月19日(水)</c:v>
                </c:pt>
                <c:pt idx="14">
                  <c:v>5月11日(木)</c:v>
                </c:pt>
                <c:pt idx="15">
                  <c:v>5月25日(木)</c:v>
                </c:pt>
                <c:pt idx="16">
                  <c:v>6月7日(水)</c:v>
                </c:pt>
                <c:pt idx="17">
                  <c:v>6月22日(木)</c:v>
                </c:pt>
                <c:pt idx="18">
                  <c:v>7月5日(水)</c:v>
                </c:pt>
              </c:strCache>
            </c:strRef>
          </c:cat>
          <c:val>
            <c:numRef>
              <c:f>①グラフ用!$K$34:$K$52</c:f>
              <c:numCache>
                <c:formatCode>General</c:formatCode>
                <c:ptCount val="19"/>
                <c:pt idx="0">
                  <c:v>5.0000000000000001E-3</c:v>
                </c:pt>
                <c:pt idx="1">
                  <c:v>5.0000000000000001E-3</c:v>
                </c:pt>
                <c:pt idx="2">
                  <c:v>2.9000000000000001E-2</c:v>
                </c:pt>
                <c:pt idx="3">
                  <c:v>1.7999999999999999E-2</c:v>
                </c:pt>
                <c:pt idx="4">
                  <c:v>8.8999999999999999E-3</c:v>
                </c:pt>
                <c:pt idx="5" formatCode="0.000">
                  <c:v>0.04</c:v>
                </c:pt>
                <c:pt idx="6">
                  <c:v>7.0000000000000001E-3</c:v>
                </c:pt>
                <c:pt idx="7">
                  <c:v>1.7999999999999999E-2</c:v>
                </c:pt>
                <c:pt idx="8">
                  <c:v>3.4000000000000002E-2</c:v>
                </c:pt>
                <c:pt idx="9">
                  <c:v>6.5000000000000002E-2</c:v>
                </c:pt>
                <c:pt idx="10">
                  <c:v>6.6000000000000003E-2</c:v>
                </c:pt>
                <c:pt idx="11">
                  <c:v>5.2999999999999999E-2</c:v>
                </c:pt>
                <c:pt idx="12">
                  <c:v>6.2E-2</c:v>
                </c:pt>
                <c:pt idx="13">
                  <c:v>2.4E-2</c:v>
                </c:pt>
                <c:pt idx="14">
                  <c:v>1.2E-2</c:v>
                </c:pt>
                <c:pt idx="15">
                  <c:v>1.6E-2</c:v>
                </c:pt>
                <c:pt idx="16">
                  <c:v>8.0000000000000002E-3</c:v>
                </c:pt>
                <c:pt idx="17">
                  <c:v>1.0999999999999999E-2</c:v>
                </c:pt>
                <c:pt idx="18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D-45A2-875F-C7CF3C949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7072"/>
        <c:axId val="98312960"/>
      </c:lineChart>
      <c:catAx>
        <c:axId val="983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312960"/>
        <c:crosses val="autoZero"/>
        <c:auto val="1"/>
        <c:lblAlgn val="ctr"/>
        <c:lblOffset val="100"/>
        <c:noMultiLvlLbl val="0"/>
      </c:catAx>
      <c:valAx>
        <c:axId val="9831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30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消火栓全鉄分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①グラフ用!$J$28</c:f>
              <c:strCache>
                <c:ptCount val="1"/>
                <c:pt idx="0">
                  <c:v>消火栓
鉄分値</c:v>
                </c:pt>
              </c:strCache>
            </c:strRef>
          </c:tx>
          <c:cat>
            <c:strRef>
              <c:f>①グラフ用!$B$34:$B$52</c:f>
              <c:strCache>
                <c:ptCount val="19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  <c:pt idx="11">
                  <c:v>3月22日(水)</c:v>
                </c:pt>
                <c:pt idx="12">
                  <c:v>4月6日(木)</c:v>
                </c:pt>
                <c:pt idx="13">
                  <c:v>4月19日(水)</c:v>
                </c:pt>
                <c:pt idx="14">
                  <c:v>5月11日(木)</c:v>
                </c:pt>
                <c:pt idx="15">
                  <c:v>5月25日(木)</c:v>
                </c:pt>
                <c:pt idx="16">
                  <c:v>6月7日(水)</c:v>
                </c:pt>
                <c:pt idx="17">
                  <c:v>6月22日(木)</c:v>
                </c:pt>
                <c:pt idx="18">
                  <c:v>7月5日(水)</c:v>
                </c:pt>
              </c:strCache>
            </c:strRef>
          </c:cat>
          <c:val>
            <c:numRef>
              <c:f>①グラフ用!$J$34:$J$52</c:f>
              <c:numCache>
                <c:formatCode>General</c:formatCode>
                <c:ptCount val="19"/>
                <c:pt idx="0">
                  <c:v>2E-3</c:v>
                </c:pt>
                <c:pt idx="1">
                  <c:v>1.7000000000000001E-2</c:v>
                </c:pt>
                <c:pt idx="2">
                  <c:v>7.0000000000000001E-3</c:v>
                </c:pt>
                <c:pt idx="3">
                  <c:v>1.6E-2</c:v>
                </c:pt>
                <c:pt idx="4">
                  <c:v>9.7000000000000003E-3</c:v>
                </c:pt>
                <c:pt idx="5">
                  <c:v>2.9000000000000001E-2</c:v>
                </c:pt>
                <c:pt idx="6">
                  <c:v>5.0000000000000001E-3</c:v>
                </c:pt>
                <c:pt idx="7">
                  <c:v>3.0000000000000001E-3</c:v>
                </c:pt>
                <c:pt idx="8">
                  <c:v>2E-3</c:v>
                </c:pt>
                <c:pt idx="9">
                  <c:v>2E-3</c:v>
                </c:pt>
                <c:pt idx="10">
                  <c:v>2E-3</c:v>
                </c:pt>
                <c:pt idx="11">
                  <c:v>1.7999999999999999E-2</c:v>
                </c:pt>
                <c:pt idx="12">
                  <c:v>6.0000000000000001E-3</c:v>
                </c:pt>
                <c:pt idx="13">
                  <c:v>2E-3</c:v>
                </c:pt>
                <c:pt idx="14">
                  <c:v>1E-3</c:v>
                </c:pt>
                <c:pt idx="15">
                  <c:v>1E-3</c:v>
                </c:pt>
                <c:pt idx="16">
                  <c:v>4.0000000000000001E-3</c:v>
                </c:pt>
                <c:pt idx="17">
                  <c:v>3.0000000000000001E-3</c:v>
                </c:pt>
                <c:pt idx="18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E-41B7-BE26-AB877506D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45728"/>
        <c:axId val="98347264"/>
      </c:lineChart>
      <c:catAx>
        <c:axId val="983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347264"/>
        <c:crosses val="autoZero"/>
        <c:auto val="1"/>
        <c:lblAlgn val="ctr"/>
        <c:lblOffset val="100"/>
        <c:noMultiLvlLbl val="0"/>
      </c:catAx>
      <c:valAx>
        <c:axId val="9834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34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全鉄分差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①グラフ用!$L$28</c:f>
              <c:strCache>
                <c:ptCount val="1"/>
                <c:pt idx="0">
                  <c:v>下流－上流
(mg/l)</c:v>
                </c:pt>
              </c:strCache>
            </c:strRef>
          </c:tx>
          <c:cat>
            <c:strRef>
              <c:f>①グラフ用!$B$34:$B$52</c:f>
              <c:strCache>
                <c:ptCount val="19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  <c:pt idx="11">
                  <c:v>3月22日(水)</c:v>
                </c:pt>
                <c:pt idx="12">
                  <c:v>4月6日(木)</c:v>
                </c:pt>
                <c:pt idx="13">
                  <c:v>4月19日(水)</c:v>
                </c:pt>
                <c:pt idx="14">
                  <c:v>5月11日(木)</c:v>
                </c:pt>
                <c:pt idx="15">
                  <c:v>5月25日(木)</c:v>
                </c:pt>
                <c:pt idx="16">
                  <c:v>6月7日(水)</c:v>
                </c:pt>
                <c:pt idx="17">
                  <c:v>6月22日(木)</c:v>
                </c:pt>
                <c:pt idx="18">
                  <c:v>7月5日(水)</c:v>
                </c:pt>
              </c:strCache>
            </c:strRef>
          </c:cat>
          <c:val>
            <c:numRef>
              <c:f>①グラフ用!$L$34:$L$52</c:f>
              <c:numCache>
                <c:formatCode>General</c:formatCode>
                <c:ptCount val="19"/>
                <c:pt idx="0">
                  <c:v>3.0000000000000001E-3</c:v>
                </c:pt>
                <c:pt idx="1">
                  <c:v>-1.2E-2</c:v>
                </c:pt>
                <c:pt idx="2">
                  <c:v>2.2000000000000002E-2</c:v>
                </c:pt>
                <c:pt idx="3">
                  <c:v>1.9999999999999983E-3</c:v>
                </c:pt>
                <c:pt idx="4">
                  <c:v>-8.0000000000000036E-4</c:v>
                </c:pt>
                <c:pt idx="5" formatCode="0.000">
                  <c:v>1.0999999999999999E-2</c:v>
                </c:pt>
                <c:pt idx="6">
                  <c:v>2E-3</c:v>
                </c:pt>
                <c:pt idx="7">
                  <c:v>1.4999999999999999E-2</c:v>
                </c:pt>
                <c:pt idx="8">
                  <c:v>3.2000000000000001E-2</c:v>
                </c:pt>
                <c:pt idx="9">
                  <c:v>6.3E-2</c:v>
                </c:pt>
                <c:pt idx="10">
                  <c:v>6.4000000000000001E-2</c:v>
                </c:pt>
                <c:pt idx="11">
                  <c:v>3.5000000000000003E-2</c:v>
                </c:pt>
                <c:pt idx="12">
                  <c:v>5.6000000000000001E-2</c:v>
                </c:pt>
                <c:pt idx="13">
                  <c:v>2.1999999999999999E-2</c:v>
                </c:pt>
                <c:pt idx="14">
                  <c:v>1.0999999999999999E-2</c:v>
                </c:pt>
                <c:pt idx="15">
                  <c:v>1.4999999999999999E-2</c:v>
                </c:pt>
                <c:pt idx="16">
                  <c:v>4.0000000000000001E-3</c:v>
                </c:pt>
                <c:pt idx="17">
                  <c:v>8.0000000000000002E-3</c:v>
                </c:pt>
                <c:pt idx="18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5-4FF2-AEEF-62395D13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41472"/>
        <c:axId val="98443264"/>
      </c:lineChart>
      <c:catAx>
        <c:axId val="984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443264"/>
        <c:crossesAt val="-2.0000000000000004E-2"/>
        <c:auto val="1"/>
        <c:lblAlgn val="ctr"/>
        <c:lblOffset val="100"/>
        <c:noMultiLvlLbl val="0"/>
      </c:catAx>
      <c:valAx>
        <c:axId val="9844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44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水栓設置前鉄分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①グラフ用!$K$28</c:f>
              <c:strCache>
                <c:ptCount val="1"/>
                <c:pt idx="0">
                  <c:v>共用水栓
鉄分値</c:v>
                </c:pt>
              </c:strCache>
            </c:strRef>
          </c:tx>
          <c:cat>
            <c:strRef>
              <c:f>①グラフ用!$B$34:$B$44</c:f>
              <c:strCache>
                <c:ptCount val="11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</c:strCache>
            </c:strRef>
          </c:cat>
          <c:val>
            <c:numRef>
              <c:f>①グラフ用!$K$34:$K$44</c:f>
              <c:numCache>
                <c:formatCode>General</c:formatCode>
                <c:ptCount val="11"/>
                <c:pt idx="0">
                  <c:v>5.0000000000000001E-3</c:v>
                </c:pt>
                <c:pt idx="1">
                  <c:v>5.0000000000000001E-3</c:v>
                </c:pt>
                <c:pt idx="2">
                  <c:v>2.9000000000000001E-2</c:v>
                </c:pt>
                <c:pt idx="3">
                  <c:v>1.7999999999999999E-2</c:v>
                </c:pt>
                <c:pt idx="4">
                  <c:v>8.8999999999999999E-3</c:v>
                </c:pt>
                <c:pt idx="5" formatCode="0.000">
                  <c:v>0.04</c:v>
                </c:pt>
                <c:pt idx="6">
                  <c:v>7.0000000000000001E-3</c:v>
                </c:pt>
                <c:pt idx="7">
                  <c:v>1.7999999999999999E-2</c:v>
                </c:pt>
                <c:pt idx="8">
                  <c:v>3.4000000000000002E-2</c:v>
                </c:pt>
                <c:pt idx="9">
                  <c:v>6.5000000000000002E-2</c:v>
                </c:pt>
                <c:pt idx="10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C-4B44-A503-A089C0525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88320"/>
        <c:axId val="98489856"/>
      </c:lineChart>
      <c:catAx>
        <c:axId val="98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489856"/>
        <c:crosses val="autoZero"/>
        <c:auto val="1"/>
        <c:lblAlgn val="ctr"/>
        <c:lblOffset val="100"/>
        <c:noMultiLvlLbl val="0"/>
      </c:catAx>
      <c:valAx>
        <c:axId val="98489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48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水栓設置後鉄分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①グラフ用!$K$28</c:f>
              <c:strCache>
                <c:ptCount val="1"/>
                <c:pt idx="0">
                  <c:v>共用水栓
鉄分値</c:v>
                </c:pt>
              </c:strCache>
            </c:strRef>
          </c:tx>
          <c:cat>
            <c:strRef>
              <c:f>①グラフ用!$B$45:$B$52</c:f>
              <c:strCache>
                <c:ptCount val="8"/>
                <c:pt idx="0">
                  <c:v>3月22日(水)</c:v>
                </c:pt>
                <c:pt idx="1">
                  <c:v>4月6日(木)</c:v>
                </c:pt>
                <c:pt idx="2">
                  <c:v>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①グラフ用!$K$45:$K$52</c:f>
              <c:numCache>
                <c:formatCode>General</c:formatCode>
                <c:ptCount val="8"/>
                <c:pt idx="0">
                  <c:v>5.2999999999999999E-2</c:v>
                </c:pt>
                <c:pt idx="1">
                  <c:v>6.2E-2</c:v>
                </c:pt>
                <c:pt idx="2">
                  <c:v>2.4E-2</c:v>
                </c:pt>
                <c:pt idx="3">
                  <c:v>1.2E-2</c:v>
                </c:pt>
                <c:pt idx="4">
                  <c:v>1.6E-2</c:v>
                </c:pt>
                <c:pt idx="5">
                  <c:v>8.0000000000000002E-3</c:v>
                </c:pt>
                <c:pt idx="6">
                  <c:v>1.0999999999999999E-2</c:v>
                </c:pt>
                <c:pt idx="7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C-49BE-82B6-02AA806C9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14976"/>
        <c:axId val="100416512"/>
      </c:lineChart>
      <c:catAx>
        <c:axId val="1004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416512"/>
        <c:crosses val="autoZero"/>
        <c:auto val="1"/>
        <c:lblAlgn val="ctr"/>
        <c:lblOffset val="100"/>
        <c:noMultiLvlLbl val="0"/>
      </c:catAx>
      <c:valAx>
        <c:axId val="10041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41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消火栓設置前鉄分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①グラフ用!$J$28</c:f>
              <c:strCache>
                <c:ptCount val="1"/>
                <c:pt idx="0">
                  <c:v>消火栓
鉄分値</c:v>
                </c:pt>
              </c:strCache>
            </c:strRef>
          </c:tx>
          <c:cat>
            <c:strRef>
              <c:f>①グラフ用!$B$34:$B$44</c:f>
              <c:strCache>
                <c:ptCount val="11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</c:strCache>
            </c:strRef>
          </c:cat>
          <c:val>
            <c:numRef>
              <c:f>①グラフ用!$J$34:$J$44</c:f>
              <c:numCache>
                <c:formatCode>General</c:formatCode>
                <c:ptCount val="11"/>
                <c:pt idx="0">
                  <c:v>2E-3</c:v>
                </c:pt>
                <c:pt idx="1">
                  <c:v>1.7000000000000001E-2</c:v>
                </c:pt>
                <c:pt idx="2">
                  <c:v>7.0000000000000001E-3</c:v>
                </c:pt>
                <c:pt idx="3">
                  <c:v>1.6E-2</c:v>
                </c:pt>
                <c:pt idx="4">
                  <c:v>9.7000000000000003E-3</c:v>
                </c:pt>
                <c:pt idx="5">
                  <c:v>2.9000000000000001E-2</c:v>
                </c:pt>
                <c:pt idx="6">
                  <c:v>5.0000000000000001E-3</c:v>
                </c:pt>
                <c:pt idx="7">
                  <c:v>3.0000000000000001E-3</c:v>
                </c:pt>
                <c:pt idx="8">
                  <c:v>2E-3</c:v>
                </c:pt>
                <c:pt idx="9">
                  <c:v>2E-3</c:v>
                </c:pt>
                <c:pt idx="10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7-4A73-BD18-3551A4EB4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45184"/>
        <c:axId val="100446976"/>
      </c:lineChart>
      <c:catAx>
        <c:axId val="1004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446976"/>
        <c:crosses val="autoZero"/>
        <c:auto val="1"/>
        <c:lblAlgn val="ctr"/>
        <c:lblOffset val="100"/>
        <c:noMultiLvlLbl val="0"/>
      </c:catAx>
      <c:valAx>
        <c:axId val="10044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445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鉄分差（上流－下流）</a:t>
            </a:r>
          </a:p>
        </c:rich>
      </c:tx>
      <c:layout>
        <c:manualLayout>
          <c:xMode val="edge"/>
          <c:yMode val="edge"/>
          <c:x val="0.13854940244544789"/>
          <c:y val="6.2731110964782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432090494868241"/>
          <c:y val="6.565195073737401E-2"/>
          <c:w val="0.83091287516556123"/>
          <c:h val="0.694952407018065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減少率!$N$28:$N$60</c:f>
              <c:numCache>
                <c:formatCode>General</c:formatCode>
                <c:ptCount val="33"/>
                <c:pt idx="5">
                  <c:v>3.0000000000000001E-3</c:v>
                </c:pt>
                <c:pt idx="6">
                  <c:v>-1.2E-2</c:v>
                </c:pt>
                <c:pt idx="7">
                  <c:v>2.2000000000000002E-2</c:v>
                </c:pt>
                <c:pt idx="8">
                  <c:v>1.9999999999999983E-3</c:v>
                </c:pt>
                <c:pt idx="9">
                  <c:v>-8.0000000000000036E-4</c:v>
                </c:pt>
                <c:pt idx="10" formatCode="0.000">
                  <c:v>1.0999999999999999E-2</c:v>
                </c:pt>
                <c:pt idx="11">
                  <c:v>2E-3</c:v>
                </c:pt>
                <c:pt idx="12">
                  <c:v>1.4999999999999999E-2</c:v>
                </c:pt>
                <c:pt idx="13">
                  <c:v>3.2000000000000001E-2</c:v>
                </c:pt>
                <c:pt idx="14">
                  <c:v>6.3E-2</c:v>
                </c:pt>
                <c:pt idx="15">
                  <c:v>6.4000000000000001E-2</c:v>
                </c:pt>
                <c:pt idx="16">
                  <c:v>3.5000000000000003E-2</c:v>
                </c:pt>
                <c:pt idx="17">
                  <c:v>5.6000000000000001E-2</c:v>
                </c:pt>
                <c:pt idx="18">
                  <c:v>2.1999999999999999E-2</c:v>
                </c:pt>
                <c:pt idx="19">
                  <c:v>1.0999999999999999E-2</c:v>
                </c:pt>
                <c:pt idx="20">
                  <c:v>1.4999999999999999E-2</c:v>
                </c:pt>
                <c:pt idx="21">
                  <c:v>4.0000000000000001E-3</c:v>
                </c:pt>
                <c:pt idx="22">
                  <c:v>8.0000000000000002E-3</c:v>
                </c:pt>
                <c:pt idx="23">
                  <c:v>4.0000000000000001E-3</c:v>
                </c:pt>
                <c:pt idx="24">
                  <c:v>8.0000000000000002E-3</c:v>
                </c:pt>
                <c:pt idx="25">
                  <c:v>1.9999999999999997E-2</c:v>
                </c:pt>
                <c:pt idx="26">
                  <c:v>1.3999999999999999E-2</c:v>
                </c:pt>
                <c:pt idx="27">
                  <c:v>1.0999999999999999E-2</c:v>
                </c:pt>
                <c:pt idx="28">
                  <c:v>0.01</c:v>
                </c:pt>
                <c:pt idx="29">
                  <c:v>9.9999999999999985E-3</c:v>
                </c:pt>
                <c:pt idx="30">
                  <c:v>8.9999999999999993E-3</c:v>
                </c:pt>
                <c:pt idx="31">
                  <c:v>3.0000000000000001E-3</c:v>
                </c:pt>
                <c:pt idx="32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9-432E-992E-FE9931198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54784"/>
        <c:axId val="432246256"/>
      </c:lineChart>
      <c:catAx>
        <c:axId val="4322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2246256"/>
        <c:crossesAt val="-2.0000000000000004E-2"/>
        <c:auto val="1"/>
        <c:lblAlgn val="ctr"/>
        <c:lblOffset val="100"/>
        <c:noMultiLvlLbl val="0"/>
      </c:catAx>
      <c:valAx>
        <c:axId val="4322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00" b="1" i="0" baseline="0">
                    <a:effectLst/>
                  </a:rPr>
                  <a:t>鉄分値</a:t>
                </a:r>
                <a:r>
                  <a:rPr lang="en-US" altLang="ja-JP" sz="1000" b="1" i="0" baseline="0">
                    <a:effectLst/>
                  </a:rPr>
                  <a:t>(mg/l)</a:t>
                </a:r>
                <a:endParaRPr lang="ja-JP" altLang="ja-JP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225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消火栓設置後鉄分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①グラフ用!$J$28</c:f>
              <c:strCache>
                <c:ptCount val="1"/>
                <c:pt idx="0">
                  <c:v>消火栓
鉄分値</c:v>
                </c:pt>
              </c:strCache>
            </c:strRef>
          </c:tx>
          <c:cat>
            <c:strRef>
              <c:f>①グラフ用!$B$45:$B$52</c:f>
              <c:strCache>
                <c:ptCount val="8"/>
                <c:pt idx="0">
                  <c:v>3月22日(水)</c:v>
                </c:pt>
                <c:pt idx="1">
                  <c:v>4月6日(木)</c:v>
                </c:pt>
                <c:pt idx="2">
                  <c:v>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①グラフ用!$J$45:$J$52</c:f>
              <c:numCache>
                <c:formatCode>General</c:formatCode>
                <c:ptCount val="8"/>
                <c:pt idx="0">
                  <c:v>1.7999999999999999E-2</c:v>
                </c:pt>
                <c:pt idx="1">
                  <c:v>6.0000000000000001E-3</c:v>
                </c:pt>
                <c:pt idx="2">
                  <c:v>2E-3</c:v>
                </c:pt>
                <c:pt idx="3">
                  <c:v>1E-3</c:v>
                </c:pt>
                <c:pt idx="4">
                  <c:v>1E-3</c:v>
                </c:pt>
                <c:pt idx="5">
                  <c:v>4.0000000000000001E-3</c:v>
                </c:pt>
                <c:pt idx="6">
                  <c:v>3.0000000000000001E-3</c:v>
                </c:pt>
                <c:pt idx="7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F-4FB6-B0EF-AF5E7AABD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70848"/>
        <c:axId val="100272384"/>
      </c:lineChart>
      <c:catAx>
        <c:axId val="1002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272384"/>
        <c:crosses val="autoZero"/>
        <c:auto val="1"/>
        <c:lblAlgn val="ctr"/>
        <c:lblOffset val="100"/>
        <c:noMultiLvlLbl val="0"/>
      </c:catAx>
      <c:valAx>
        <c:axId val="10027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270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鉄分差設置前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①グラフ用!$L$28</c:f>
              <c:strCache>
                <c:ptCount val="1"/>
                <c:pt idx="0">
                  <c:v>下流－上流
(mg/l)</c:v>
                </c:pt>
              </c:strCache>
            </c:strRef>
          </c:tx>
          <c:cat>
            <c:strRef>
              <c:f>①グラフ用!$B$34:$B$44</c:f>
              <c:strCache>
                <c:ptCount val="11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</c:strCache>
            </c:strRef>
          </c:cat>
          <c:val>
            <c:numRef>
              <c:f>①グラフ用!$L$34:$L$44</c:f>
              <c:numCache>
                <c:formatCode>General</c:formatCode>
                <c:ptCount val="11"/>
                <c:pt idx="0">
                  <c:v>3.0000000000000001E-3</c:v>
                </c:pt>
                <c:pt idx="1">
                  <c:v>-1.2E-2</c:v>
                </c:pt>
                <c:pt idx="2">
                  <c:v>2.2000000000000002E-2</c:v>
                </c:pt>
                <c:pt idx="3">
                  <c:v>1.9999999999999983E-3</c:v>
                </c:pt>
                <c:pt idx="4">
                  <c:v>-8.0000000000000036E-4</c:v>
                </c:pt>
                <c:pt idx="5" formatCode="0.000">
                  <c:v>1.0999999999999999E-2</c:v>
                </c:pt>
                <c:pt idx="6">
                  <c:v>2E-3</c:v>
                </c:pt>
                <c:pt idx="7">
                  <c:v>1.4999999999999999E-2</c:v>
                </c:pt>
                <c:pt idx="8">
                  <c:v>3.2000000000000001E-2</c:v>
                </c:pt>
                <c:pt idx="9">
                  <c:v>6.3E-2</c:v>
                </c:pt>
                <c:pt idx="10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8-4EF4-8FA0-1A11D8FC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09248"/>
        <c:axId val="100315136"/>
      </c:lineChart>
      <c:catAx>
        <c:axId val="1003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315136"/>
        <c:crossesAt val="-2.0000000000000004E-2"/>
        <c:auto val="1"/>
        <c:lblAlgn val="ctr"/>
        <c:lblOffset val="100"/>
        <c:noMultiLvlLbl val="0"/>
      </c:catAx>
      <c:valAx>
        <c:axId val="10031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30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鉄分差設置後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①グラフ用!$L$28</c:f>
              <c:strCache>
                <c:ptCount val="1"/>
                <c:pt idx="0">
                  <c:v>下流－上流
(mg/l)</c:v>
                </c:pt>
              </c:strCache>
            </c:strRef>
          </c:tx>
          <c:cat>
            <c:strRef>
              <c:f>①グラフ用!$B$45:$B$52</c:f>
              <c:strCache>
                <c:ptCount val="8"/>
                <c:pt idx="0">
                  <c:v>3月22日(水)</c:v>
                </c:pt>
                <c:pt idx="1">
                  <c:v>4月6日(木)</c:v>
                </c:pt>
                <c:pt idx="2">
                  <c:v>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①グラフ用!$L$45:$L$52</c:f>
              <c:numCache>
                <c:formatCode>General</c:formatCode>
                <c:ptCount val="8"/>
                <c:pt idx="0">
                  <c:v>3.5000000000000003E-2</c:v>
                </c:pt>
                <c:pt idx="1">
                  <c:v>5.6000000000000001E-2</c:v>
                </c:pt>
                <c:pt idx="2">
                  <c:v>2.1999999999999999E-2</c:v>
                </c:pt>
                <c:pt idx="3">
                  <c:v>1.0999999999999999E-2</c:v>
                </c:pt>
                <c:pt idx="4">
                  <c:v>1.4999999999999999E-2</c:v>
                </c:pt>
                <c:pt idx="5">
                  <c:v>4.0000000000000001E-3</c:v>
                </c:pt>
                <c:pt idx="6">
                  <c:v>8.0000000000000002E-3</c:v>
                </c:pt>
                <c:pt idx="7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7-47A8-B04B-85F63D1C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39712"/>
        <c:axId val="100341248"/>
      </c:lineChart>
      <c:catAx>
        <c:axId val="1003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341248"/>
        <c:crossesAt val="-2.0000000000000004E-2"/>
        <c:auto val="1"/>
        <c:lblAlgn val="ctr"/>
        <c:lblOffset val="100"/>
        <c:noMultiLvlLbl val="0"/>
      </c:catAx>
      <c:valAx>
        <c:axId val="10034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33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全水栓残塩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cat>
            <c:strRef>
              <c:f>①グラフ用!$B$29:$B$52</c:f>
              <c:strCache>
                <c:ptCount val="24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</c:strCache>
            </c:strRef>
          </c:cat>
          <c:val>
            <c:numRef>
              <c:f>①グラフ用!$E$29:$E$52</c:f>
              <c:numCache>
                <c:formatCode>General</c:formatCode>
                <c:ptCount val="24"/>
                <c:pt idx="0">
                  <c:v>0.48</c:v>
                </c:pt>
                <c:pt idx="1">
                  <c:v>0.48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0.38</c:v>
                </c:pt>
                <c:pt idx="6">
                  <c:v>0.5</c:v>
                </c:pt>
                <c:pt idx="7">
                  <c:v>0.44</c:v>
                </c:pt>
                <c:pt idx="8">
                  <c:v>0.56000000000000005</c:v>
                </c:pt>
                <c:pt idx="9">
                  <c:v>0.6</c:v>
                </c:pt>
                <c:pt idx="10">
                  <c:v>0.38</c:v>
                </c:pt>
                <c:pt idx="11">
                  <c:v>0.6</c:v>
                </c:pt>
                <c:pt idx="12">
                  <c:v>0.64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0.52</c:v>
                </c:pt>
                <c:pt idx="16">
                  <c:v>0.48</c:v>
                </c:pt>
                <c:pt idx="17">
                  <c:v>0.5</c:v>
                </c:pt>
                <c:pt idx="18">
                  <c:v>0.5</c:v>
                </c:pt>
                <c:pt idx="19">
                  <c:v>0.52</c:v>
                </c:pt>
                <c:pt idx="20">
                  <c:v>0.44</c:v>
                </c:pt>
                <c:pt idx="21">
                  <c:v>0.48</c:v>
                </c:pt>
                <c:pt idx="22">
                  <c:v>0.44</c:v>
                </c:pt>
                <c:pt idx="23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D-4A86-952F-AFF94B19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74048"/>
        <c:axId val="99713024"/>
      </c:lineChart>
      <c:catAx>
        <c:axId val="994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713024"/>
        <c:crosses val="autoZero"/>
        <c:auto val="1"/>
        <c:lblAlgn val="ctr"/>
        <c:lblOffset val="100"/>
        <c:noMultiLvlLbl val="0"/>
      </c:catAx>
      <c:valAx>
        <c:axId val="99713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474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設置前</a:t>
            </a:r>
            <a:r>
              <a:rPr lang="ja-JP" altLang="en-US"/>
              <a:t>水栓残塩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63723010296051E-2"/>
          <c:y val="0.19976562480226176"/>
          <c:w val="0.90427680564345492"/>
          <c:h val="0.6815455023066902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cat>
            <c:strRef>
              <c:f>①グラフ用!$B$29:$B$44</c:f>
              <c:strCache>
                <c:ptCount val="16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</c:strCache>
            </c:strRef>
          </c:cat>
          <c:val>
            <c:numRef>
              <c:f>①グラフ用!$E$29:$E$44</c:f>
              <c:numCache>
                <c:formatCode>General</c:formatCode>
                <c:ptCount val="16"/>
                <c:pt idx="0">
                  <c:v>0.48</c:v>
                </c:pt>
                <c:pt idx="1">
                  <c:v>0.48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0.38</c:v>
                </c:pt>
                <c:pt idx="6">
                  <c:v>0.5</c:v>
                </c:pt>
                <c:pt idx="7">
                  <c:v>0.44</c:v>
                </c:pt>
                <c:pt idx="8">
                  <c:v>0.56000000000000005</c:v>
                </c:pt>
                <c:pt idx="9">
                  <c:v>0.6</c:v>
                </c:pt>
                <c:pt idx="10">
                  <c:v>0.38</c:v>
                </c:pt>
                <c:pt idx="11">
                  <c:v>0.6</c:v>
                </c:pt>
                <c:pt idx="12">
                  <c:v>0.64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3-4E9D-994A-3D009739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7440"/>
        <c:axId val="101810176"/>
      </c:lineChart>
      <c:catAx>
        <c:axId val="1014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810176"/>
        <c:crosses val="autoZero"/>
        <c:auto val="1"/>
        <c:lblAlgn val="ctr"/>
        <c:lblOffset val="100"/>
        <c:noMultiLvlLbl val="0"/>
      </c:catAx>
      <c:valAx>
        <c:axId val="10181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437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2688895825067"/>
          <c:y val="0.11021347234340124"/>
          <c:w val="0.22365663085195028"/>
          <c:h val="0.138522901118036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設置後</a:t>
            </a:r>
            <a:r>
              <a:rPr lang="ja-JP" altLang="en-US"/>
              <a:t>水栓残塩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75219363269968E-2"/>
          <c:y val="0.19917759505316862"/>
          <c:w val="0.86189437617368947"/>
          <c:h val="0.68248290441759651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cat>
            <c:strRef>
              <c:f>①グラフ用!$B$45:$B$52</c:f>
              <c:strCache>
                <c:ptCount val="8"/>
                <c:pt idx="0">
                  <c:v>3月22日(水)</c:v>
                </c:pt>
                <c:pt idx="1">
                  <c:v>4月6日(木)</c:v>
                </c:pt>
                <c:pt idx="2">
                  <c:v>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①グラフ用!$E$45:$E$52</c:f>
              <c:numCache>
                <c:formatCode>General</c:formatCode>
                <c:ptCount val="8"/>
                <c:pt idx="0">
                  <c:v>0.48</c:v>
                </c:pt>
                <c:pt idx="1">
                  <c:v>0.5</c:v>
                </c:pt>
                <c:pt idx="2">
                  <c:v>0.5</c:v>
                </c:pt>
                <c:pt idx="3">
                  <c:v>0.52</c:v>
                </c:pt>
                <c:pt idx="4">
                  <c:v>0.44</c:v>
                </c:pt>
                <c:pt idx="5">
                  <c:v>0.48</c:v>
                </c:pt>
                <c:pt idx="6">
                  <c:v>0.44</c:v>
                </c:pt>
                <c:pt idx="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66D-B7FF-A828370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3440"/>
        <c:axId val="102014336"/>
      </c:lineChart>
      <c:catAx>
        <c:axId val="1019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014336"/>
        <c:crosses val="autoZero"/>
        <c:auto val="1"/>
        <c:lblAlgn val="ctr"/>
        <c:lblOffset val="100"/>
        <c:noMultiLvlLbl val="0"/>
      </c:catAx>
      <c:valAx>
        <c:axId val="10201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33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06505188365696"/>
          <c:y val="0.12921383697882202"/>
          <c:w val="0.22315202231520223"/>
          <c:h val="0.138115145344896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全消火栓残塩</a:t>
            </a:r>
            <a:endParaRPr lang="en-US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245934503033425E-2"/>
          <c:y val="5.0833238698327031E-2"/>
          <c:w val="0.84751107835313622"/>
          <c:h val="0.6607765838745554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①グラフ用!$D$28</c:f>
              <c:strCache>
                <c:ptCount val="1"/>
                <c:pt idx="0">
                  <c:v>消火栓
残留塩素濃度
(mg/l)</c:v>
                </c:pt>
              </c:strCache>
            </c:strRef>
          </c:tx>
          <c:cat>
            <c:strRef>
              <c:f>①グラフ用!$B$29:$B$52</c:f>
              <c:strCache>
                <c:ptCount val="24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</c:strCache>
            </c:strRef>
          </c:cat>
          <c:val>
            <c:numRef>
              <c:f>①グラフ用!$D$29:$D$52</c:f>
              <c:numCache>
                <c:formatCode>General</c:formatCode>
                <c:ptCount val="24"/>
                <c:pt idx="0">
                  <c:v>0.52</c:v>
                </c:pt>
                <c:pt idx="1">
                  <c:v>0.56000000000000005</c:v>
                </c:pt>
                <c:pt idx="2">
                  <c:v>0.5</c:v>
                </c:pt>
                <c:pt idx="3">
                  <c:v>0.54</c:v>
                </c:pt>
                <c:pt idx="4">
                  <c:v>0.52</c:v>
                </c:pt>
                <c:pt idx="5">
                  <c:v>0.46</c:v>
                </c:pt>
                <c:pt idx="6">
                  <c:v>0.64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0.66</c:v>
                </c:pt>
                <c:pt idx="10">
                  <c:v>0.48</c:v>
                </c:pt>
                <c:pt idx="11">
                  <c:v>0.66</c:v>
                </c:pt>
                <c:pt idx="12">
                  <c:v>0.68</c:v>
                </c:pt>
                <c:pt idx="13">
                  <c:v>0.66</c:v>
                </c:pt>
                <c:pt idx="14">
                  <c:v>0.64</c:v>
                </c:pt>
                <c:pt idx="15">
                  <c:v>0.62</c:v>
                </c:pt>
                <c:pt idx="16">
                  <c:v>0.54</c:v>
                </c:pt>
                <c:pt idx="17">
                  <c:v>0.6</c:v>
                </c:pt>
                <c:pt idx="18">
                  <c:v>0.56000000000000005</c:v>
                </c:pt>
                <c:pt idx="19">
                  <c:v>0.56000000000000005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0.48</c:v>
                </c:pt>
                <c:pt idx="23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E-4827-944C-A877820B9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41568"/>
        <c:axId val="124543360"/>
      </c:lineChart>
      <c:catAx>
        <c:axId val="1245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543360"/>
        <c:crosses val="autoZero"/>
        <c:auto val="1"/>
        <c:lblAlgn val="ctr"/>
        <c:lblOffset val="100"/>
        <c:noMultiLvlLbl val="0"/>
      </c:catAx>
      <c:valAx>
        <c:axId val="12454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54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5121953112"/>
          <c:y val="5.0924088304375024E-2"/>
          <c:w val="0.21806852245268707"/>
          <c:h val="0.138115195137382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設置前</a:t>
            </a:r>
            <a:r>
              <a:rPr lang="ja-JP" altLang="en-US"/>
              <a:t>消火栓残塩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63723010296051E-2"/>
          <c:y val="0.19976562480226176"/>
          <c:w val="0.90427680564345492"/>
          <c:h val="0.6815455023066902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①グラフ用!$D$28</c:f>
              <c:strCache>
                <c:ptCount val="1"/>
                <c:pt idx="0">
                  <c:v>消火栓
残留塩素濃度
(mg/l)</c:v>
                </c:pt>
              </c:strCache>
            </c:strRef>
          </c:tx>
          <c:cat>
            <c:strRef>
              <c:f>①グラフ用!$B$29:$B$44</c:f>
              <c:strCache>
                <c:ptCount val="16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</c:strCache>
            </c:strRef>
          </c:cat>
          <c:val>
            <c:numRef>
              <c:f>①グラフ用!$D$29:$D$44</c:f>
              <c:numCache>
                <c:formatCode>General</c:formatCode>
                <c:ptCount val="16"/>
                <c:pt idx="0">
                  <c:v>0.52</c:v>
                </c:pt>
                <c:pt idx="1">
                  <c:v>0.56000000000000005</c:v>
                </c:pt>
                <c:pt idx="2">
                  <c:v>0.5</c:v>
                </c:pt>
                <c:pt idx="3">
                  <c:v>0.54</c:v>
                </c:pt>
                <c:pt idx="4">
                  <c:v>0.52</c:v>
                </c:pt>
                <c:pt idx="5">
                  <c:v>0.46</c:v>
                </c:pt>
                <c:pt idx="6">
                  <c:v>0.64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0.66</c:v>
                </c:pt>
                <c:pt idx="10">
                  <c:v>0.48</c:v>
                </c:pt>
                <c:pt idx="11">
                  <c:v>0.66</c:v>
                </c:pt>
                <c:pt idx="12">
                  <c:v>0.68</c:v>
                </c:pt>
                <c:pt idx="13">
                  <c:v>0.66</c:v>
                </c:pt>
                <c:pt idx="14">
                  <c:v>0.64</c:v>
                </c:pt>
                <c:pt idx="15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A-4D23-988B-45C34457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24960"/>
        <c:axId val="98826496"/>
      </c:lineChart>
      <c:catAx>
        <c:axId val="988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826496"/>
        <c:crosses val="autoZero"/>
        <c:auto val="1"/>
        <c:lblAlgn val="ctr"/>
        <c:lblOffset val="100"/>
        <c:noMultiLvlLbl val="0"/>
      </c:catAx>
      <c:valAx>
        <c:axId val="9882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82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2688895825067"/>
          <c:y val="0.11021347234340124"/>
          <c:w val="0.22365663085195028"/>
          <c:h val="0.138522901118036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設置後</a:t>
            </a:r>
            <a:r>
              <a:rPr lang="ja-JP" altLang="en-US"/>
              <a:t>消火栓残塩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75219363269968E-2"/>
          <c:y val="0.19917759505316862"/>
          <c:w val="0.86189437617368947"/>
          <c:h val="0.68248290441759651"/>
        </c:manualLayout>
      </c:layout>
      <c:lineChart>
        <c:grouping val="stacked"/>
        <c:varyColors val="0"/>
        <c:ser>
          <c:idx val="0"/>
          <c:order val="0"/>
          <c:tx>
            <c:strRef>
              <c:f>①グラフ用!$F$28</c:f>
              <c:strCache>
                <c:ptCount val="1"/>
                <c:pt idx="0">
                  <c:v>上流－下流
(mg/l)</c:v>
                </c:pt>
              </c:strCache>
            </c:strRef>
          </c:tx>
          <c:cat>
            <c:strRef>
              <c:f>①グラフ用!$B$45:$B$52</c:f>
              <c:strCache>
                <c:ptCount val="8"/>
                <c:pt idx="0">
                  <c:v>3月22日(水)</c:v>
                </c:pt>
                <c:pt idx="1">
                  <c:v>4月6日(木)</c:v>
                </c:pt>
                <c:pt idx="2">
                  <c:v>4月19日(水)</c:v>
                </c:pt>
                <c:pt idx="3">
                  <c:v>5月11日(木)</c:v>
                </c:pt>
                <c:pt idx="4">
                  <c:v>5月25日(木)</c:v>
                </c:pt>
                <c:pt idx="5">
                  <c:v>6月7日(水)</c:v>
                </c:pt>
                <c:pt idx="6">
                  <c:v>6月22日(木)</c:v>
                </c:pt>
                <c:pt idx="7">
                  <c:v>7月5日(水)</c:v>
                </c:pt>
              </c:strCache>
            </c:strRef>
          </c:cat>
          <c:val>
            <c:numRef>
              <c:f>①グラフ用!$D$45:$D$52</c:f>
              <c:numCache>
                <c:formatCode>General</c:formatCode>
                <c:ptCount val="8"/>
                <c:pt idx="0">
                  <c:v>0.54</c:v>
                </c:pt>
                <c:pt idx="1">
                  <c:v>0.6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0.52</c:v>
                </c:pt>
                <c:pt idx="5">
                  <c:v>0.56000000000000005</c:v>
                </c:pt>
                <c:pt idx="6">
                  <c:v>0.48</c:v>
                </c:pt>
                <c:pt idx="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B-4B18-9753-2AA660C62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73440"/>
        <c:axId val="99791616"/>
      </c:lineChart>
      <c:catAx>
        <c:axId val="9977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791616"/>
        <c:crosses val="autoZero"/>
        <c:auto val="1"/>
        <c:lblAlgn val="ctr"/>
        <c:lblOffset val="100"/>
        <c:noMultiLvlLbl val="0"/>
      </c:catAx>
      <c:valAx>
        <c:axId val="9979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773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06505188365696"/>
          <c:y val="0.12921383697882202"/>
          <c:w val="0.22315202231520223"/>
          <c:h val="0.138115145344896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400"/>
              <a:t>残塩値</a:t>
            </a:r>
          </a:p>
        </c:rich>
      </c:tx>
      <c:layout>
        <c:manualLayout>
          <c:xMode val="edge"/>
          <c:yMode val="edge"/>
          <c:x val="0.44899995156515443"/>
          <c:y val="2.3080238227520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096550649445887E-2"/>
          <c:y val="5.5779535262685288E-2"/>
          <c:w val="0.95236639075528828"/>
          <c:h val="0.79301848609806536"/>
        </c:manualLayout>
      </c:layout>
      <c:lineChart>
        <c:grouping val="standard"/>
        <c:varyColors val="0"/>
        <c:ser>
          <c:idx val="0"/>
          <c:order val="0"/>
          <c:tx>
            <c:strRef>
              <c:f>①グラフ用!$D$28</c:f>
              <c:strCache>
                <c:ptCount val="1"/>
                <c:pt idx="0">
                  <c:v>消火栓
残留塩素濃度
(mg/l)</c:v>
                </c:pt>
              </c:strCache>
            </c:strRef>
          </c:tx>
          <c:spPr>
            <a:ln w="476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1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①グラフ用!$B$29:$B$61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①グラフ用!$D$29:$D$61</c:f>
              <c:numCache>
                <c:formatCode>General</c:formatCode>
                <c:ptCount val="33"/>
                <c:pt idx="0">
                  <c:v>0.52</c:v>
                </c:pt>
                <c:pt idx="1">
                  <c:v>0.56000000000000005</c:v>
                </c:pt>
                <c:pt idx="2">
                  <c:v>0.5</c:v>
                </c:pt>
                <c:pt idx="3">
                  <c:v>0.54</c:v>
                </c:pt>
                <c:pt idx="4">
                  <c:v>0.52</c:v>
                </c:pt>
                <c:pt idx="5">
                  <c:v>0.46</c:v>
                </c:pt>
                <c:pt idx="6">
                  <c:v>0.64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0.66</c:v>
                </c:pt>
                <c:pt idx="10">
                  <c:v>0.48</c:v>
                </c:pt>
                <c:pt idx="11">
                  <c:v>0.66</c:v>
                </c:pt>
                <c:pt idx="12">
                  <c:v>0.68</c:v>
                </c:pt>
                <c:pt idx="13">
                  <c:v>0.66</c:v>
                </c:pt>
                <c:pt idx="14">
                  <c:v>0.64</c:v>
                </c:pt>
                <c:pt idx="15">
                  <c:v>0.62</c:v>
                </c:pt>
                <c:pt idx="16">
                  <c:v>0.54</c:v>
                </c:pt>
                <c:pt idx="17">
                  <c:v>0.6</c:v>
                </c:pt>
                <c:pt idx="18">
                  <c:v>0.56000000000000005</c:v>
                </c:pt>
                <c:pt idx="19">
                  <c:v>0.56000000000000005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0.48</c:v>
                </c:pt>
                <c:pt idx="23">
                  <c:v>0.52</c:v>
                </c:pt>
                <c:pt idx="24">
                  <c:v>0.46</c:v>
                </c:pt>
                <c:pt idx="25">
                  <c:v>0.46</c:v>
                </c:pt>
                <c:pt idx="26">
                  <c:v>0.6</c:v>
                </c:pt>
                <c:pt idx="27">
                  <c:v>0.52</c:v>
                </c:pt>
                <c:pt idx="28">
                  <c:v>0.57999999999999996</c:v>
                </c:pt>
                <c:pt idx="29">
                  <c:v>0.64</c:v>
                </c:pt>
                <c:pt idx="30">
                  <c:v>0.62</c:v>
                </c:pt>
                <c:pt idx="31">
                  <c:v>0.64</c:v>
                </c:pt>
                <c:pt idx="32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7-431B-815B-579E3093BA56}"/>
            </c:ext>
          </c:extLst>
        </c:ser>
        <c:ser>
          <c:idx val="1"/>
          <c:order val="1"/>
          <c:tx>
            <c:strRef>
              <c:f>①グラフ用!$E$28</c:f>
              <c:strCache>
                <c:ptCount val="1"/>
                <c:pt idx="0">
                  <c:v>共用水栓
残留塩素濃度
(mg/l)</c:v>
                </c:pt>
              </c:strCache>
            </c:strRef>
          </c:tx>
          <c:spPr>
            <a:ln w="444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1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①グラフ用!$B$29:$B$61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①グラフ用!$E$29:$E$61</c:f>
              <c:numCache>
                <c:formatCode>General</c:formatCode>
                <c:ptCount val="33"/>
                <c:pt idx="0">
                  <c:v>0.48</c:v>
                </c:pt>
                <c:pt idx="1">
                  <c:v>0.48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0.38</c:v>
                </c:pt>
                <c:pt idx="6">
                  <c:v>0.5</c:v>
                </c:pt>
                <c:pt idx="7">
                  <c:v>0.44</c:v>
                </c:pt>
                <c:pt idx="8">
                  <c:v>0.56000000000000005</c:v>
                </c:pt>
                <c:pt idx="9">
                  <c:v>0.6</c:v>
                </c:pt>
                <c:pt idx="10">
                  <c:v>0.38</c:v>
                </c:pt>
                <c:pt idx="11">
                  <c:v>0.6</c:v>
                </c:pt>
                <c:pt idx="12">
                  <c:v>0.64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0.52</c:v>
                </c:pt>
                <c:pt idx="16">
                  <c:v>0.48</c:v>
                </c:pt>
                <c:pt idx="17">
                  <c:v>0.5</c:v>
                </c:pt>
                <c:pt idx="18">
                  <c:v>0.5</c:v>
                </c:pt>
                <c:pt idx="19">
                  <c:v>0.52</c:v>
                </c:pt>
                <c:pt idx="20">
                  <c:v>0.44</c:v>
                </c:pt>
                <c:pt idx="21">
                  <c:v>0.48</c:v>
                </c:pt>
                <c:pt idx="22">
                  <c:v>0.44</c:v>
                </c:pt>
                <c:pt idx="23">
                  <c:v>0.44</c:v>
                </c:pt>
                <c:pt idx="24">
                  <c:v>0.44</c:v>
                </c:pt>
                <c:pt idx="25">
                  <c:v>0.44</c:v>
                </c:pt>
                <c:pt idx="26">
                  <c:v>0.5</c:v>
                </c:pt>
                <c:pt idx="27">
                  <c:v>0.46</c:v>
                </c:pt>
                <c:pt idx="28">
                  <c:v>0.44</c:v>
                </c:pt>
                <c:pt idx="29">
                  <c:v>0.52</c:v>
                </c:pt>
                <c:pt idx="30">
                  <c:v>0.52</c:v>
                </c:pt>
                <c:pt idx="31">
                  <c:v>0.62</c:v>
                </c:pt>
                <c:pt idx="32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7-431B-815B-579E3093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145400"/>
        <c:axId val="521147040"/>
      </c:lineChart>
      <c:catAx>
        <c:axId val="52114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147040"/>
        <c:crosses val="autoZero"/>
        <c:auto val="1"/>
        <c:lblAlgn val="ctr"/>
        <c:lblOffset val="100"/>
        <c:noMultiLvlLbl val="0"/>
      </c:catAx>
      <c:valAx>
        <c:axId val="521147040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14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31562367276851"/>
          <c:y val="6.3618786549454562E-2"/>
          <c:w val="0.36268478473024118"/>
          <c:h val="0.15549617196101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残留塩素</a:t>
            </a:r>
          </a:p>
        </c:rich>
      </c:tx>
      <c:layout>
        <c:manualLayout>
          <c:xMode val="edge"/>
          <c:yMode val="edge"/>
          <c:x val="0.38292522360326314"/>
          <c:y val="9.23604121456123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2584128431632"/>
          <c:y val="3.7170079499595318E-2"/>
          <c:w val="0.80519945575136076"/>
          <c:h val="0.72907988877388996"/>
        </c:manualLayout>
      </c:layout>
      <c:lineChart>
        <c:grouping val="standard"/>
        <c:varyColors val="0"/>
        <c:ser>
          <c:idx val="2"/>
          <c:order val="0"/>
          <c:tx>
            <c:v>上流残塩</c:v>
          </c:tx>
          <c:dPt>
            <c:idx val="16"/>
            <c:bubble3D val="0"/>
            <c:spPr>
              <a:ln w="19050"/>
            </c:spPr>
            <c:extLst>
              <c:ext xmlns:c16="http://schemas.microsoft.com/office/drawing/2014/chart" uri="{C3380CC4-5D6E-409C-BE32-E72D297353CC}">
                <c16:uniqueId val="{0000000E-603C-4ED3-9EA2-41DE10DD5A76}"/>
              </c:ext>
            </c:extLst>
          </c:dPt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減少率!$D$28:$D$60</c:f>
              <c:numCache>
                <c:formatCode>General</c:formatCode>
                <c:ptCount val="33"/>
                <c:pt idx="0">
                  <c:v>0.52</c:v>
                </c:pt>
                <c:pt idx="1">
                  <c:v>0.56000000000000005</c:v>
                </c:pt>
                <c:pt idx="2">
                  <c:v>0.5</c:v>
                </c:pt>
                <c:pt idx="3">
                  <c:v>0.54</c:v>
                </c:pt>
                <c:pt idx="4">
                  <c:v>0.52</c:v>
                </c:pt>
                <c:pt idx="5">
                  <c:v>0.46</c:v>
                </c:pt>
                <c:pt idx="6">
                  <c:v>0.64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0.66</c:v>
                </c:pt>
                <c:pt idx="10">
                  <c:v>0.48</c:v>
                </c:pt>
                <c:pt idx="11">
                  <c:v>0.66</c:v>
                </c:pt>
                <c:pt idx="12">
                  <c:v>0.68</c:v>
                </c:pt>
                <c:pt idx="13">
                  <c:v>0.66</c:v>
                </c:pt>
                <c:pt idx="14">
                  <c:v>0.64</c:v>
                </c:pt>
                <c:pt idx="15">
                  <c:v>0.62</c:v>
                </c:pt>
                <c:pt idx="16">
                  <c:v>0.54</c:v>
                </c:pt>
                <c:pt idx="17">
                  <c:v>0.6</c:v>
                </c:pt>
                <c:pt idx="18">
                  <c:v>0.56000000000000005</c:v>
                </c:pt>
                <c:pt idx="19">
                  <c:v>0.56000000000000005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0.48</c:v>
                </c:pt>
                <c:pt idx="23">
                  <c:v>0.52</c:v>
                </c:pt>
                <c:pt idx="24">
                  <c:v>0.46</c:v>
                </c:pt>
                <c:pt idx="25">
                  <c:v>0.46</c:v>
                </c:pt>
                <c:pt idx="26">
                  <c:v>0.6</c:v>
                </c:pt>
                <c:pt idx="27">
                  <c:v>0.52</c:v>
                </c:pt>
                <c:pt idx="28">
                  <c:v>0.57999999999999996</c:v>
                </c:pt>
                <c:pt idx="29">
                  <c:v>0.64</c:v>
                </c:pt>
                <c:pt idx="30">
                  <c:v>0.62</c:v>
                </c:pt>
                <c:pt idx="31">
                  <c:v>0.64</c:v>
                </c:pt>
                <c:pt idx="32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3C-4ED3-9EA2-41DE10DD5A76}"/>
            </c:ext>
          </c:extLst>
        </c:ser>
        <c:ser>
          <c:idx val="3"/>
          <c:order val="1"/>
          <c:tx>
            <c:v>下流残塩</c:v>
          </c:tx>
          <c:spPr>
            <a:ln w="19050"/>
          </c:spPr>
          <c:marker>
            <c:symbol val="square"/>
            <c:size val="5"/>
          </c:marker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減少率!$E$28:$E$60</c:f>
              <c:numCache>
                <c:formatCode>General</c:formatCode>
                <c:ptCount val="33"/>
                <c:pt idx="0">
                  <c:v>0.48</c:v>
                </c:pt>
                <c:pt idx="1">
                  <c:v>0.48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0.38</c:v>
                </c:pt>
                <c:pt idx="6">
                  <c:v>0.5</c:v>
                </c:pt>
                <c:pt idx="7">
                  <c:v>0.44</c:v>
                </c:pt>
                <c:pt idx="8">
                  <c:v>0.56000000000000005</c:v>
                </c:pt>
                <c:pt idx="9">
                  <c:v>0.6</c:v>
                </c:pt>
                <c:pt idx="10">
                  <c:v>0.38</c:v>
                </c:pt>
                <c:pt idx="11">
                  <c:v>0.6</c:v>
                </c:pt>
                <c:pt idx="12">
                  <c:v>0.64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0.52</c:v>
                </c:pt>
                <c:pt idx="16">
                  <c:v>0.48</c:v>
                </c:pt>
                <c:pt idx="17">
                  <c:v>0.5</c:v>
                </c:pt>
                <c:pt idx="18">
                  <c:v>0.5</c:v>
                </c:pt>
                <c:pt idx="19">
                  <c:v>0.52</c:v>
                </c:pt>
                <c:pt idx="20">
                  <c:v>0.44</c:v>
                </c:pt>
                <c:pt idx="21">
                  <c:v>0.48</c:v>
                </c:pt>
                <c:pt idx="22">
                  <c:v>0.44</c:v>
                </c:pt>
                <c:pt idx="23">
                  <c:v>0.44</c:v>
                </c:pt>
                <c:pt idx="24">
                  <c:v>0.44</c:v>
                </c:pt>
                <c:pt idx="25">
                  <c:v>0.44</c:v>
                </c:pt>
                <c:pt idx="26">
                  <c:v>0.5</c:v>
                </c:pt>
                <c:pt idx="27">
                  <c:v>0.46</c:v>
                </c:pt>
                <c:pt idx="28">
                  <c:v>0.44</c:v>
                </c:pt>
                <c:pt idx="29">
                  <c:v>0.52</c:v>
                </c:pt>
                <c:pt idx="30">
                  <c:v>0.52</c:v>
                </c:pt>
                <c:pt idx="31">
                  <c:v>0.62</c:v>
                </c:pt>
                <c:pt idx="32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3C-4ED3-9EA2-41DE10DD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53568"/>
        <c:axId val="427753896"/>
      </c:lineChart>
      <c:lineChart>
        <c:grouping val="standard"/>
        <c:varyColors val="0"/>
        <c:ser>
          <c:idx val="0"/>
          <c:order val="2"/>
          <c:tx>
            <c:v>上流水温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減少率!$H$28:$H$60</c:f>
              <c:numCache>
                <c:formatCode>General</c:formatCode>
                <c:ptCount val="3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13</c:v>
                </c:pt>
                <c:pt idx="17">
                  <c:v>10</c:v>
                </c:pt>
                <c:pt idx="18">
                  <c:v>15</c:v>
                </c:pt>
                <c:pt idx="19">
                  <c:v>18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23</c:v>
                </c:pt>
                <c:pt idx="24">
                  <c:v>26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23</c:v>
                </c:pt>
                <c:pt idx="29">
                  <c:v>21</c:v>
                </c:pt>
                <c:pt idx="30">
                  <c:v>15</c:v>
                </c:pt>
                <c:pt idx="31">
                  <c:v>13</c:v>
                </c:pt>
                <c:pt idx="3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3C-4ED3-9EA2-41DE10DD5A76}"/>
            </c:ext>
          </c:extLst>
        </c:ser>
        <c:ser>
          <c:idx val="1"/>
          <c:order val="3"/>
          <c:tx>
            <c:v>下流水温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減少率!$I$28:$I$60</c:f>
              <c:numCache>
                <c:formatCode>General</c:formatCode>
                <c:ptCount val="33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11</c:v>
                </c:pt>
                <c:pt idx="18">
                  <c:v>16</c:v>
                </c:pt>
                <c:pt idx="19">
                  <c:v>20</c:v>
                </c:pt>
                <c:pt idx="20">
                  <c:v>22</c:v>
                </c:pt>
                <c:pt idx="21">
                  <c:v>21</c:v>
                </c:pt>
                <c:pt idx="22">
                  <c:v>23</c:v>
                </c:pt>
                <c:pt idx="23">
                  <c:v>24</c:v>
                </c:pt>
                <c:pt idx="24">
                  <c:v>27</c:v>
                </c:pt>
                <c:pt idx="25">
                  <c:v>26</c:v>
                </c:pt>
                <c:pt idx="26">
                  <c:v>25</c:v>
                </c:pt>
                <c:pt idx="27">
                  <c:v>27</c:v>
                </c:pt>
                <c:pt idx="28">
                  <c:v>25</c:v>
                </c:pt>
                <c:pt idx="29">
                  <c:v>22</c:v>
                </c:pt>
                <c:pt idx="30">
                  <c:v>16</c:v>
                </c:pt>
                <c:pt idx="31">
                  <c:v>14</c:v>
                </c:pt>
                <c:pt idx="3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3C-4ED3-9EA2-41DE10DD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93488"/>
        <c:axId val="432288568"/>
      </c:lineChart>
      <c:catAx>
        <c:axId val="4277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896"/>
        <c:crosses val="autoZero"/>
        <c:auto val="1"/>
        <c:lblAlgn val="ctr"/>
        <c:lblOffset val="100"/>
        <c:noMultiLvlLbl val="0"/>
      </c:catAx>
      <c:valAx>
        <c:axId val="42775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残留塩素濃度</a:t>
                </a:r>
                <a:r>
                  <a:rPr lang="en-US" altLang="ja-JP"/>
                  <a:t>(mg/l)</a:t>
                </a:r>
                <a:endParaRPr lang="ja-JP" alt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568"/>
        <c:crosses val="autoZero"/>
        <c:crossBetween val="between"/>
      </c:valAx>
      <c:valAx>
        <c:axId val="4322885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水温</a:t>
                </a:r>
                <a:r>
                  <a:rPr lang="en-US" altLang="ja-JP"/>
                  <a:t>(</a:t>
                </a:r>
                <a:r>
                  <a:rPr lang="ja-JP" altLang="en-US"/>
                  <a:t>℃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2293488"/>
        <c:crosses val="max"/>
        <c:crossBetween val="between"/>
      </c:valAx>
      <c:catAx>
        <c:axId val="43229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288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0396203967935764"/>
          <c:y val="0.67374073938289825"/>
          <c:w val="0.61980915020348049"/>
          <c:h val="7.554929172318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800"/>
              <a:t>鉄分値</a:t>
            </a:r>
          </a:p>
        </c:rich>
      </c:tx>
      <c:layout>
        <c:manualLayout>
          <c:xMode val="edge"/>
          <c:yMode val="edge"/>
          <c:x val="0.28191972556277139"/>
          <c:y val="1.4286044864287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1424044279616301E-2"/>
          <c:y val="7.6523473939209635E-2"/>
          <c:w val="0.95735276715065099"/>
          <c:h val="0.74361988320234051"/>
        </c:manualLayout>
      </c:layout>
      <c:lineChart>
        <c:grouping val="standard"/>
        <c:varyColors val="0"/>
        <c:ser>
          <c:idx val="0"/>
          <c:order val="0"/>
          <c:tx>
            <c:strRef>
              <c:f>①グラフ用!$J$28</c:f>
              <c:strCache>
                <c:ptCount val="1"/>
                <c:pt idx="0">
                  <c:v>消火栓
鉄分値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①グラフ用!$B$34:$B$61</c:f>
              <c:strCache>
                <c:ptCount val="28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  <c:pt idx="11">
                  <c:v>3月22日(水)</c:v>
                </c:pt>
                <c:pt idx="12">
                  <c:v>4月6日(木)</c:v>
                </c:pt>
                <c:pt idx="13">
                  <c:v>4月19日(水)</c:v>
                </c:pt>
                <c:pt idx="14">
                  <c:v>5月11日(木)</c:v>
                </c:pt>
                <c:pt idx="15">
                  <c:v>5月25日(木)</c:v>
                </c:pt>
                <c:pt idx="16">
                  <c:v>6月7日(水)</c:v>
                </c:pt>
                <c:pt idx="17">
                  <c:v>6月22日(木)</c:v>
                </c:pt>
                <c:pt idx="18">
                  <c:v>7月5日(水)</c:v>
                </c:pt>
                <c:pt idx="19">
                  <c:v>7月19日(水)</c:v>
                </c:pt>
                <c:pt idx="20">
                  <c:v>8月2日(水)</c:v>
                </c:pt>
                <c:pt idx="21">
                  <c:v>8月16日(水)</c:v>
                </c:pt>
                <c:pt idx="22">
                  <c:v>8月30日(水)</c:v>
                </c:pt>
                <c:pt idx="23">
                  <c:v>9月14日(水)</c:v>
                </c:pt>
                <c:pt idx="24">
                  <c:v>10月12日(木)</c:v>
                </c:pt>
                <c:pt idx="25">
                  <c:v>10月26日(木)</c:v>
                </c:pt>
                <c:pt idx="26">
                  <c:v>11月22日(水)</c:v>
                </c:pt>
                <c:pt idx="27">
                  <c:v>12月20日(水)</c:v>
                </c:pt>
              </c:strCache>
            </c:strRef>
          </c:cat>
          <c:val>
            <c:numRef>
              <c:f>①グラフ用!$J$34:$J$61</c:f>
              <c:numCache>
                <c:formatCode>General</c:formatCode>
                <c:ptCount val="28"/>
                <c:pt idx="0">
                  <c:v>2E-3</c:v>
                </c:pt>
                <c:pt idx="1">
                  <c:v>1.7000000000000001E-2</c:v>
                </c:pt>
                <c:pt idx="2">
                  <c:v>7.0000000000000001E-3</c:v>
                </c:pt>
                <c:pt idx="3">
                  <c:v>1.6E-2</c:v>
                </c:pt>
                <c:pt idx="4">
                  <c:v>9.7000000000000003E-3</c:v>
                </c:pt>
                <c:pt idx="5">
                  <c:v>2.9000000000000001E-2</c:v>
                </c:pt>
                <c:pt idx="6">
                  <c:v>5.0000000000000001E-3</c:v>
                </c:pt>
                <c:pt idx="7">
                  <c:v>3.0000000000000001E-3</c:v>
                </c:pt>
                <c:pt idx="8">
                  <c:v>2E-3</c:v>
                </c:pt>
                <c:pt idx="9">
                  <c:v>2E-3</c:v>
                </c:pt>
                <c:pt idx="10">
                  <c:v>2E-3</c:v>
                </c:pt>
                <c:pt idx="11">
                  <c:v>1.7999999999999999E-2</c:v>
                </c:pt>
                <c:pt idx="12">
                  <c:v>6.0000000000000001E-3</c:v>
                </c:pt>
                <c:pt idx="13">
                  <c:v>2E-3</c:v>
                </c:pt>
                <c:pt idx="14">
                  <c:v>1E-3</c:v>
                </c:pt>
                <c:pt idx="15">
                  <c:v>1E-3</c:v>
                </c:pt>
                <c:pt idx="16">
                  <c:v>4.0000000000000001E-3</c:v>
                </c:pt>
                <c:pt idx="17">
                  <c:v>3.0000000000000001E-3</c:v>
                </c:pt>
                <c:pt idx="18">
                  <c:v>3.0000000000000001E-3</c:v>
                </c:pt>
                <c:pt idx="19">
                  <c:v>6.0000000000000001E-3</c:v>
                </c:pt>
                <c:pt idx="20">
                  <c:v>2E-3</c:v>
                </c:pt>
                <c:pt idx="21">
                  <c:v>1E-3</c:v>
                </c:pt>
                <c:pt idx="22">
                  <c:v>1E-3</c:v>
                </c:pt>
                <c:pt idx="23" formatCode="0.000">
                  <c:v>0</c:v>
                </c:pt>
                <c:pt idx="24" formatCode="0.000">
                  <c:v>1E-3</c:v>
                </c:pt>
                <c:pt idx="25">
                  <c:v>2E-3</c:v>
                </c:pt>
                <c:pt idx="26">
                  <c:v>1E-3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1-475F-910E-AAA030628DE9}"/>
            </c:ext>
          </c:extLst>
        </c:ser>
        <c:ser>
          <c:idx val="1"/>
          <c:order val="1"/>
          <c:tx>
            <c:strRef>
              <c:f>①グラフ用!$K$28</c:f>
              <c:strCache>
                <c:ptCount val="1"/>
                <c:pt idx="0">
                  <c:v>共用水栓
鉄分値</c:v>
                </c:pt>
              </c:strCache>
            </c:strRef>
          </c:tx>
          <c:spPr>
            <a:ln w="44450" cap="rnd">
              <a:solidFill>
                <a:schemeClr val="accent2">
                  <a:alpha val="96000"/>
                </a:schemeClr>
              </a:solidFill>
              <a:round/>
            </a:ln>
            <a:effectLst/>
          </c:spPr>
          <c:marker>
            <c:symbol val="square"/>
            <c:size val="1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①グラフ用!$B$34:$B$61</c:f>
              <c:strCache>
                <c:ptCount val="28"/>
                <c:pt idx="0">
                  <c:v>８月９日(火)</c:v>
                </c:pt>
                <c:pt idx="1">
                  <c:v>8月24日(水)</c:v>
                </c:pt>
                <c:pt idx="2">
                  <c:v>8月31日(水)</c:v>
                </c:pt>
                <c:pt idx="3">
                  <c:v>２月14日(火)</c:v>
                </c:pt>
                <c:pt idx="4">
                  <c:v>2月16日(木)</c:v>
                </c:pt>
                <c:pt idx="5">
                  <c:v>2月21日(火)</c:v>
                </c:pt>
                <c:pt idx="6">
                  <c:v>2月23日(木)</c:v>
                </c:pt>
                <c:pt idx="7">
                  <c:v>2月28日(火)</c:v>
                </c:pt>
                <c:pt idx="8">
                  <c:v>3月2日(木)</c:v>
                </c:pt>
                <c:pt idx="9">
                  <c:v>3月3日(金)</c:v>
                </c:pt>
                <c:pt idx="10">
                  <c:v>3月8日(水)</c:v>
                </c:pt>
                <c:pt idx="11">
                  <c:v>3月22日(水)</c:v>
                </c:pt>
                <c:pt idx="12">
                  <c:v>4月6日(木)</c:v>
                </c:pt>
                <c:pt idx="13">
                  <c:v>4月19日(水)</c:v>
                </c:pt>
                <c:pt idx="14">
                  <c:v>5月11日(木)</c:v>
                </c:pt>
                <c:pt idx="15">
                  <c:v>5月25日(木)</c:v>
                </c:pt>
                <c:pt idx="16">
                  <c:v>6月7日(水)</c:v>
                </c:pt>
                <c:pt idx="17">
                  <c:v>6月22日(木)</c:v>
                </c:pt>
                <c:pt idx="18">
                  <c:v>7月5日(水)</c:v>
                </c:pt>
                <c:pt idx="19">
                  <c:v>7月19日(水)</c:v>
                </c:pt>
                <c:pt idx="20">
                  <c:v>8月2日(水)</c:v>
                </c:pt>
                <c:pt idx="21">
                  <c:v>8月16日(水)</c:v>
                </c:pt>
                <c:pt idx="22">
                  <c:v>8月30日(水)</c:v>
                </c:pt>
                <c:pt idx="23">
                  <c:v>9月14日(水)</c:v>
                </c:pt>
                <c:pt idx="24">
                  <c:v>10月12日(木)</c:v>
                </c:pt>
                <c:pt idx="25">
                  <c:v>10月26日(木)</c:v>
                </c:pt>
                <c:pt idx="26">
                  <c:v>11月22日(水)</c:v>
                </c:pt>
                <c:pt idx="27">
                  <c:v>12月20日(水)</c:v>
                </c:pt>
              </c:strCache>
            </c:strRef>
          </c:cat>
          <c:val>
            <c:numRef>
              <c:f>①グラフ用!$K$34:$K$61</c:f>
              <c:numCache>
                <c:formatCode>General</c:formatCode>
                <c:ptCount val="28"/>
                <c:pt idx="0">
                  <c:v>5.0000000000000001E-3</c:v>
                </c:pt>
                <c:pt idx="1">
                  <c:v>5.0000000000000001E-3</c:v>
                </c:pt>
                <c:pt idx="2">
                  <c:v>2.9000000000000001E-2</c:v>
                </c:pt>
                <c:pt idx="3">
                  <c:v>1.7999999999999999E-2</c:v>
                </c:pt>
                <c:pt idx="4">
                  <c:v>8.8999999999999999E-3</c:v>
                </c:pt>
                <c:pt idx="5" formatCode="0.000">
                  <c:v>0.04</c:v>
                </c:pt>
                <c:pt idx="6">
                  <c:v>7.0000000000000001E-3</c:v>
                </c:pt>
                <c:pt idx="7">
                  <c:v>1.7999999999999999E-2</c:v>
                </c:pt>
                <c:pt idx="8">
                  <c:v>3.4000000000000002E-2</c:v>
                </c:pt>
                <c:pt idx="9">
                  <c:v>6.5000000000000002E-2</c:v>
                </c:pt>
                <c:pt idx="10">
                  <c:v>6.6000000000000003E-2</c:v>
                </c:pt>
                <c:pt idx="11">
                  <c:v>5.2999999999999999E-2</c:v>
                </c:pt>
                <c:pt idx="12">
                  <c:v>6.2E-2</c:v>
                </c:pt>
                <c:pt idx="13">
                  <c:v>2.4E-2</c:v>
                </c:pt>
                <c:pt idx="14">
                  <c:v>1.2E-2</c:v>
                </c:pt>
                <c:pt idx="15">
                  <c:v>1.6E-2</c:v>
                </c:pt>
                <c:pt idx="16">
                  <c:v>8.0000000000000002E-3</c:v>
                </c:pt>
                <c:pt idx="17">
                  <c:v>1.0999999999999999E-2</c:v>
                </c:pt>
                <c:pt idx="18">
                  <c:v>7.0000000000000001E-3</c:v>
                </c:pt>
                <c:pt idx="19">
                  <c:v>1.4E-2</c:v>
                </c:pt>
                <c:pt idx="20">
                  <c:v>2.1999999999999999E-2</c:v>
                </c:pt>
                <c:pt idx="21">
                  <c:v>1.4999999999999999E-2</c:v>
                </c:pt>
                <c:pt idx="22">
                  <c:v>1.2E-2</c:v>
                </c:pt>
                <c:pt idx="23" formatCode="0.000">
                  <c:v>0.01</c:v>
                </c:pt>
                <c:pt idx="24" formatCode="0.000">
                  <c:v>1.0999999999999999E-2</c:v>
                </c:pt>
                <c:pt idx="25">
                  <c:v>1.0999999999999999E-2</c:v>
                </c:pt>
                <c:pt idx="26">
                  <c:v>4.0000000000000001E-3</c:v>
                </c:pt>
                <c:pt idx="2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1-475F-910E-AAA030628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97072"/>
        <c:axId val="517798384"/>
      </c:lineChart>
      <c:catAx>
        <c:axId val="51779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798384"/>
        <c:crosses val="autoZero"/>
        <c:auto val="1"/>
        <c:lblAlgn val="ctr"/>
        <c:lblOffset val="100"/>
        <c:noMultiLvlLbl val="0"/>
      </c:catAx>
      <c:valAx>
        <c:axId val="51779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79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397691804386725"/>
          <c:y val="0.12395883819262411"/>
          <c:w val="0.27062464305118955"/>
          <c:h val="0.1216518510237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①②!$A$25:$A$62</c:f>
              <c:strCache>
                <c:ptCount val="37"/>
                <c:pt idx="0">
                  <c:v>6月30日(木)</c:v>
                </c:pt>
                <c:pt idx="2">
                  <c:v>7月5日(火)</c:v>
                </c:pt>
                <c:pt idx="4">
                  <c:v>７月14日(木)</c:v>
                </c:pt>
                <c:pt idx="6">
                  <c:v>７月28日(木)</c:v>
                </c:pt>
                <c:pt idx="8">
                  <c:v>８月９日(火)</c:v>
                </c:pt>
                <c:pt idx="10">
                  <c:v>８月9日(火)</c:v>
                </c:pt>
                <c:pt idx="12">
                  <c:v>8月24日(水)</c:v>
                </c:pt>
                <c:pt idx="14">
                  <c:v>8月31日(水)</c:v>
                </c:pt>
                <c:pt idx="16">
                  <c:v>２月14日(火)</c:v>
                </c:pt>
                <c:pt idx="18">
                  <c:v>2月16日(木)</c:v>
                </c:pt>
                <c:pt idx="20">
                  <c:v>2月21日(火)</c:v>
                </c:pt>
                <c:pt idx="22">
                  <c:v>2月23日(木)</c:v>
                </c:pt>
                <c:pt idx="24">
                  <c:v>2月28日(火)</c:v>
                </c:pt>
                <c:pt idx="26">
                  <c:v>3月2日(木)</c:v>
                </c:pt>
                <c:pt idx="28">
                  <c:v>3月3日(金)</c:v>
                </c:pt>
                <c:pt idx="30">
                  <c:v>3月8日(水)</c:v>
                </c:pt>
                <c:pt idx="32">
                  <c:v>3月22日(水)</c:v>
                </c:pt>
                <c:pt idx="34">
                  <c:v>4月6日(木)</c:v>
                </c:pt>
                <c:pt idx="36">
                  <c:v>4月19日(水)</c:v>
                </c:pt>
              </c:strCache>
            </c:strRef>
          </c:cat>
          <c:val>
            <c:numRef>
              <c:f>①②!$F$25:$F$62</c:f>
              <c:numCache>
                <c:formatCode>General</c:formatCode>
                <c:ptCount val="38"/>
                <c:pt idx="0">
                  <c:v>4.0000000000000036E-2</c:v>
                </c:pt>
                <c:pt idx="2">
                  <c:v>8.0000000000000071E-2</c:v>
                </c:pt>
                <c:pt idx="4">
                  <c:v>3.999999999999998E-2</c:v>
                </c:pt>
                <c:pt idx="6">
                  <c:v>8.0000000000000016E-2</c:v>
                </c:pt>
                <c:pt idx="8">
                  <c:v>0.06</c:v>
                </c:pt>
                <c:pt idx="10">
                  <c:v>8.0000000000000016E-2</c:v>
                </c:pt>
                <c:pt idx="12">
                  <c:v>0.14000000000000001</c:v>
                </c:pt>
                <c:pt idx="14">
                  <c:v>0.13999999999999996</c:v>
                </c:pt>
                <c:pt idx="16">
                  <c:v>7.999999999999996E-2</c:v>
                </c:pt>
                <c:pt idx="18">
                  <c:v>6.0000000000000053E-2</c:v>
                </c:pt>
                <c:pt idx="20">
                  <c:v>9.9999999999999978E-2</c:v>
                </c:pt>
                <c:pt idx="22">
                  <c:v>6.0000000000000053E-2</c:v>
                </c:pt>
                <c:pt idx="24">
                  <c:v>4.0000000000000036E-2</c:v>
                </c:pt>
                <c:pt idx="26">
                  <c:v>6.0000000000000053E-2</c:v>
                </c:pt>
                <c:pt idx="28">
                  <c:v>6.0000000000000053E-2</c:v>
                </c:pt>
                <c:pt idx="30">
                  <c:v>9.9999999999999978E-2</c:v>
                </c:pt>
                <c:pt idx="32">
                  <c:v>6.0000000000000053E-2</c:v>
                </c:pt>
                <c:pt idx="34">
                  <c:v>9.9999999999999978E-2</c:v>
                </c:pt>
                <c:pt idx="36">
                  <c:v>6.0000000000000053E-2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A-45B2-A1B5-AE98BC00F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1552"/>
        <c:axId val="96346112"/>
      </c:lineChart>
      <c:catAx>
        <c:axId val="9631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346112"/>
        <c:crosses val="autoZero"/>
        <c:auto val="1"/>
        <c:lblAlgn val="ctr"/>
        <c:lblOffset val="100"/>
        <c:noMultiLvlLbl val="0"/>
      </c:catAx>
      <c:valAx>
        <c:axId val="96346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31155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①②!$A$25:$A$56</c:f>
              <c:strCache>
                <c:ptCount val="31"/>
                <c:pt idx="0">
                  <c:v>6月30日(木)</c:v>
                </c:pt>
                <c:pt idx="2">
                  <c:v>7月5日(火)</c:v>
                </c:pt>
                <c:pt idx="4">
                  <c:v>７月14日(木)</c:v>
                </c:pt>
                <c:pt idx="6">
                  <c:v>７月28日(木)</c:v>
                </c:pt>
                <c:pt idx="8">
                  <c:v>８月９日(火)</c:v>
                </c:pt>
                <c:pt idx="10">
                  <c:v>８月9日(火)</c:v>
                </c:pt>
                <c:pt idx="12">
                  <c:v>8月24日(水)</c:v>
                </c:pt>
                <c:pt idx="14">
                  <c:v>8月31日(水)</c:v>
                </c:pt>
                <c:pt idx="16">
                  <c:v>２月14日(火)</c:v>
                </c:pt>
                <c:pt idx="18">
                  <c:v>2月16日(木)</c:v>
                </c:pt>
                <c:pt idx="20">
                  <c:v>2月21日(火)</c:v>
                </c:pt>
                <c:pt idx="22">
                  <c:v>2月23日(木)</c:v>
                </c:pt>
                <c:pt idx="24">
                  <c:v>2月28日(火)</c:v>
                </c:pt>
                <c:pt idx="26">
                  <c:v>3月2日(木)</c:v>
                </c:pt>
                <c:pt idx="28">
                  <c:v>3月3日(金)</c:v>
                </c:pt>
                <c:pt idx="30">
                  <c:v>3月8日(水)</c:v>
                </c:pt>
              </c:strCache>
            </c:strRef>
          </c:cat>
          <c:val>
            <c:numRef>
              <c:f>①②!$F$25:$F$56</c:f>
              <c:numCache>
                <c:formatCode>General</c:formatCode>
                <c:ptCount val="32"/>
                <c:pt idx="0">
                  <c:v>4.0000000000000036E-2</c:v>
                </c:pt>
                <c:pt idx="2">
                  <c:v>8.0000000000000071E-2</c:v>
                </c:pt>
                <c:pt idx="4">
                  <c:v>3.999999999999998E-2</c:v>
                </c:pt>
                <c:pt idx="6">
                  <c:v>8.0000000000000016E-2</c:v>
                </c:pt>
                <c:pt idx="8">
                  <c:v>0.06</c:v>
                </c:pt>
                <c:pt idx="10">
                  <c:v>8.0000000000000016E-2</c:v>
                </c:pt>
                <c:pt idx="12">
                  <c:v>0.14000000000000001</c:v>
                </c:pt>
                <c:pt idx="14">
                  <c:v>0.13999999999999996</c:v>
                </c:pt>
                <c:pt idx="16">
                  <c:v>7.999999999999996E-2</c:v>
                </c:pt>
                <c:pt idx="18">
                  <c:v>6.0000000000000053E-2</c:v>
                </c:pt>
                <c:pt idx="20">
                  <c:v>9.9999999999999978E-2</c:v>
                </c:pt>
                <c:pt idx="22">
                  <c:v>6.0000000000000053E-2</c:v>
                </c:pt>
                <c:pt idx="24">
                  <c:v>4.0000000000000036E-2</c:v>
                </c:pt>
                <c:pt idx="26">
                  <c:v>6.0000000000000053E-2</c:v>
                </c:pt>
                <c:pt idx="28">
                  <c:v>6.0000000000000053E-2</c:v>
                </c:pt>
                <c:pt idx="30">
                  <c:v>9.9999999999999978E-2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D-4C0B-BDE4-8B4645880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62496"/>
        <c:axId val="96364032"/>
      </c:lineChart>
      <c:catAx>
        <c:axId val="9636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364032"/>
        <c:crosses val="autoZero"/>
        <c:auto val="1"/>
        <c:lblAlgn val="ctr"/>
        <c:lblOffset val="100"/>
        <c:noMultiLvlLbl val="0"/>
      </c:catAx>
      <c:valAx>
        <c:axId val="9636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36249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①②!$A$57:$A$62</c:f>
              <c:strCache>
                <c:ptCount val="5"/>
                <c:pt idx="0">
                  <c:v>3月22日(水)</c:v>
                </c:pt>
                <c:pt idx="2">
                  <c:v>4月6日(木)</c:v>
                </c:pt>
                <c:pt idx="4">
                  <c:v>4月19日(水)</c:v>
                </c:pt>
              </c:strCache>
            </c:strRef>
          </c:cat>
          <c:val>
            <c:numRef>
              <c:f>①②!$F$57:$F$62</c:f>
              <c:numCache>
                <c:formatCode>General</c:formatCode>
                <c:ptCount val="6"/>
                <c:pt idx="0">
                  <c:v>6.0000000000000053E-2</c:v>
                </c:pt>
                <c:pt idx="2">
                  <c:v>9.9999999999999978E-2</c:v>
                </c:pt>
                <c:pt idx="4">
                  <c:v>6.0000000000000053E-2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F-41CA-9E04-1CA5116C0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3744"/>
        <c:axId val="96385280"/>
      </c:lineChart>
      <c:catAx>
        <c:axId val="9638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385280"/>
        <c:crosses val="autoZero"/>
        <c:auto val="1"/>
        <c:lblAlgn val="ctr"/>
        <c:lblOffset val="100"/>
        <c:noMultiLvlLbl val="0"/>
      </c:catAx>
      <c:valAx>
        <c:axId val="9638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38374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cat>
            <c:strRef>
              <c:f>①②!$X$25:$X$46</c:f>
              <c:strCache>
                <c:ptCount val="21"/>
                <c:pt idx="0">
                  <c:v>2月14日(火)</c:v>
                </c:pt>
                <c:pt idx="2">
                  <c:v>2月16日(木)</c:v>
                </c:pt>
                <c:pt idx="4">
                  <c:v>2月21日(火)</c:v>
                </c:pt>
                <c:pt idx="6">
                  <c:v>2月23日(木)</c:v>
                </c:pt>
                <c:pt idx="8">
                  <c:v>2月28日(火)</c:v>
                </c:pt>
                <c:pt idx="10">
                  <c:v>3月2日(木)</c:v>
                </c:pt>
                <c:pt idx="12">
                  <c:v>3月3日(金)</c:v>
                </c:pt>
                <c:pt idx="14">
                  <c:v>3月8日(水)</c:v>
                </c:pt>
                <c:pt idx="16">
                  <c:v>3月22日(水)</c:v>
                </c:pt>
                <c:pt idx="18">
                  <c:v>　4月5日(水)</c:v>
                </c:pt>
                <c:pt idx="20">
                  <c:v>　4月19日(水)</c:v>
                </c:pt>
              </c:strCache>
            </c:strRef>
          </c:cat>
          <c:val>
            <c:numRef>
              <c:f>①②!$AC$25:$AC$46</c:f>
              <c:numCache>
                <c:formatCode>General</c:formatCode>
                <c:ptCount val="22"/>
                <c:pt idx="0">
                  <c:v>0</c:v>
                </c:pt>
                <c:pt idx="2">
                  <c:v>0.16000000000000003</c:v>
                </c:pt>
                <c:pt idx="4">
                  <c:v>2.0000000000000018E-2</c:v>
                </c:pt>
                <c:pt idx="6">
                  <c:v>2.0000000000000018E-2</c:v>
                </c:pt>
                <c:pt idx="8">
                  <c:v>9.9999999999999978E-2</c:v>
                </c:pt>
                <c:pt idx="10">
                  <c:v>0.14000000000000001</c:v>
                </c:pt>
                <c:pt idx="12">
                  <c:v>0.14000000000000001</c:v>
                </c:pt>
                <c:pt idx="14">
                  <c:v>9.9999999999999978E-2</c:v>
                </c:pt>
                <c:pt idx="16">
                  <c:v>7.999999999999996E-2</c:v>
                </c:pt>
                <c:pt idx="18">
                  <c:v>4.0000000000000036E-2</c:v>
                </c:pt>
                <c:pt idx="20">
                  <c:v>2.0000000000000018E-2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5-4982-B987-6BD73F9C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66592"/>
        <c:axId val="100376576"/>
      </c:lineChart>
      <c:catAx>
        <c:axId val="10036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376576"/>
        <c:crosses val="autoZero"/>
        <c:auto val="1"/>
        <c:lblAlgn val="ctr"/>
        <c:lblOffset val="100"/>
        <c:noMultiLvlLbl val="0"/>
      </c:catAx>
      <c:valAx>
        <c:axId val="10037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366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cat>
            <c:strRef>
              <c:f>①②!$X$25:$X$40</c:f>
              <c:strCache>
                <c:ptCount val="15"/>
                <c:pt idx="0">
                  <c:v>2月14日(火)</c:v>
                </c:pt>
                <c:pt idx="2">
                  <c:v>2月16日(木)</c:v>
                </c:pt>
                <c:pt idx="4">
                  <c:v>2月21日(火)</c:v>
                </c:pt>
                <c:pt idx="6">
                  <c:v>2月23日(木)</c:v>
                </c:pt>
                <c:pt idx="8">
                  <c:v>2月28日(火)</c:v>
                </c:pt>
                <c:pt idx="10">
                  <c:v>3月2日(木)</c:v>
                </c:pt>
                <c:pt idx="12">
                  <c:v>3月3日(金)</c:v>
                </c:pt>
                <c:pt idx="14">
                  <c:v>3月8日(水)</c:v>
                </c:pt>
              </c:strCache>
            </c:strRef>
          </c:cat>
          <c:val>
            <c:numRef>
              <c:f>①②!$AC$25:$AC$40</c:f>
              <c:numCache>
                <c:formatCode>General</c:formatCode>
                <c:ptCount val="16"/>
                <c:pt idx="0">
                  <c:v>0</c:v>
                </c:pt>
                <c:pt idx="2">
                  <c:v>0.16000000000000003</c:v>
                </c:pt>
                <c:pt idx="4">
                  <c:v>2.0000000000000018E-2</c:v>
                </c:pt>
                <c:pt idx="6">
                  <c:v>2.0000000000000018E-2</c:v>
                </c:pt>
                <c:pt idx="8">
                  <c:v>9.9999999999999978E-2</c:v>
                </c:pt>
                <c:pt idx="10">
                  <c:v>0.14000000000000001</c:v>
                </c:pt>
                <c:pt idx="12">
                  <c:v>0.14000000000000001</c:v>
                </c:pt>
                <c:pt idx="14">
                  <c:v>9.9999999999999978E-2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6-433F-9D3A-01717ABAF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32288"/>
        <c:axId val="100742272"/>
      </c:lineChart>
      <c:catAx>
        <c:axId val="10073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742272"/>
        <c:crosses val="autoZero"/>
        <c:auto val="1"/>
        <c:lblAlgn val="ctr"/>
        <c:lblOffset val="100"/>
        <c:noMultiLvlLbl val="0"/>
      </c:catAx>
      <c:valAx>
        <c:axId val="100742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32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cat>
            <c:strRef>
              <c:f>①②!$X$41:$X$46</c:f>
              <c:strCache>
                <c:ptCount val="5"/>
                <c:pt idx="0">
                  <c:v>3月22日(水)</c:v>
                </c:pt>
                <c:pt idx="2">
                  <c:v>　4月5日(水)</c:v>
                </c:pt>
                <c:pt idx="4">
                  <c:v>　4月19日(水)</c:v>
                </c:pt>
              </c:strCache>
            </c:strRef>
          </c:cat>
          <c:val>
            <c:numRef>
              <c:f>①②!$AC$41:$AC$46</c:f>
              <c:numCache>
                <c:formatCode>General</c:formatCode>
                <c:ptCount val="6"/>
                <c:pt idx="0">
                  <c:v>7.999999999999996E-2</c:v>
                </c:pt>
                <c:pt idx="2">
                  <c:v>4.0000000000000036E-2</c:v>
                </c:pt>
                <c:pt idx="4">
                  <c:v>2.0000000000000018E-2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0-46B4-9EDE-0DD51D5C0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70560"/>
        <c:axId val="100772096"/>
      </c:lineChart>
      <c:catAx>
        <c:axId val="10077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772096"/>
        <c:crosses val="autoZero"/>
        <c:auto val="1"/>
        <c:lblAlgn val="ctr"/>
        <c:lblOffset val="100"/>
        <c:noMultiLvlLbl val="0"/>
      </c:catAx>
      <c:valAx>
        <c:axId val="10077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70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残留塩素</a:t>
            </a:r>
          </a:p>
        </c:rich>
      </c:tx>
      <c:layout>
        <c:manualLayout>
          <c:xMode val="edge"/>
          <c:yMode val="edge"/>
          <c:x val="0.38292522360326314"/>
          <c:y val="9.23604121456123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2584128431632"/>
          <c:y val="3.7170079499595318E-2"/>
          <c:w val="0.80519945575136076"/>
          <c:h val="0.67599259146499702"/>
        </c:manualLayout>
      </c:layout>
      <c:lineChart>
        <c:grouping val="standard"/>
        <c:varyColors val="0"/>
        <c:ser>
          <c:idx val="2"/>
          <c:order val="0"/>
          <c:tx>
            <c:v>上流残塩</c:v>
          </c:tx>
          <c:dPt>
            <c:idx val="16"/>
            <c:bubble3D val="0"/>
            <c:spPr>
              <a:ln w="19050"/>
            </c:spPr>
            <c:extLst>
              <c:ext xmlns:c16="http://schemas.microsoft.com/office/drawing/2014/chart" uri="{C3380CC4-5D6E-409C-BE32-E72D297353CC}">
                <c16:uniqueId val="{00000001-E724-4DAE-BA38-F1E0762FA324}"/>
              </c:ext>
            </c:extLst>
          </c:dPt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減少率!$S$28:$S$52</c:f>
              <c:numCache>
                <c:formatCode>General</c:formatCode>
                <c:ptCount val="25"/>
                <c:pt idx="0">
                  <c:v>0.64</c:v>
                </c:pt>
                <c:pt idx="1">
                  <c:v>0.64</c:v>
                </c:pt>
                <c:pt idx="2">
                  <c:v>0.6</c:v>
                </c:pt>
                <c:pt idx="3">
                  <c:v>0.62</c:v>
                </c:pt>
                <c:pt idx="4">
                  <c:v>0.64</c:v>
                </c:pt>
                <c:pt idx="5">
                  <c:v>0.68</c:v>
                </c:pt>
                <c:pt idx="6">
                  <c:v>0.66</c:v>
                </c:pt>
                <c:pt idx="7">
                  <c:v>0.66</c:v>
                </c:pt>
                <c:pt idx="8">
                  <c:v>0.72</c:v>
                </c:pt>
                <c:pt idx="9">
                  <c:v>0.66</c:v>
                </c:pt>
                <c:pt idx="10">
                  <c:v>0.6</c:v>
                </c:pt>
                <c:pt idx="11">
                  <c:v>0.6</c:v>
                </c:pt>
                <c:pt idx="12">
                  <c:v>0.38</c:v>
                </c:pt>
                <c:pt idx="13">
                  <c:v>0.56000000000000005</c:v>
                </c:pt>
                <c:pt idx="14">
                  <c:v>0.54</c:v>
                </c:pt>
                <c:pt idx="15">
                  <c:v>0.46</c:v>
                </c:pt>
                <c:pt idx="16">
                  <c:v>0.56000000000000005</c:v>
                </c:pt>
                <c:pt idx="17">
                  <c:v>0.56000000000000005</c:v>
                </c:pt>
                <c:pt idx="18">
                  <c:v>0.56000000000000005</c:v>
                </c:pt>
                <c:pt idx="19">
                  <c:v>0.57999999999999996</c:v>
                </c:pt>
                <c:pt idx="20">
                  <c:v>0.52</c:v>
                </c:pt>
                <c:pt idx="21">
                  <c:v>0.57999999999999996</c:v>
                </c:pt>
                <c:pt idx="22">
                  <c:v>0.57999999999999996</c:v>
                </c:pt>
                <c:pt idx="23">
                  <c:v>0.66</c:v>
                </c:pt>
                <c:pt idx="24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24-4DAE-BA38-F1E0762FA324}"/>
            </c:ext>
          </c:extLst>
        </c:ser>
        <c:ser>
          <c:idx val="3"/>
          <c:order val="1"/>
          <c:tx>
            <c:v>下流残塩</c:v>
          </c:tx>
          <c:spPr>
            <a:ln w="19050"/>
          </c:spPr>
          <c:marker>
            <c:symbol val="square"/>
            <c:size val="5"/>
          </c:marker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減少率!$T$28:$T$52</c:f>
              <c:numCache>
                <c:formatCode>General</c:formatCode>
                <c:ptCount val="25"/>
                <c:pt idx="0">
                  <c:v>0.64</c:v>
                </c:pt>
                <c:pt idx="1">
                  <c:v>0.48</c:v>
                </c:pt>
                <c:pt idx="2">
                  <c:v>0.57999999999999996</c:v>
                </c:pt>
                <c:pt idx="3">
                  <c:v>0.6</c:v>
                </c:pt>
                <c:pt idx="4">
                  <c:v>0.54</c:v>
                </c:pt>
                <c:pt idx="5">
                  <c:v>0.54</c:v>
                </c:pt>
                <c:pt idx="6">
                  <c:v>0.52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0.62</c:v>
                </c:pt>
                <c:pt idx="10">
                  <c:v>0.57999999999999996</c:v>
                </c:pt>
                <c:pt idx="11">
                  <c:v>0.56000000000000005</c:v>
                </c:pt>
                <c:pt idx="12">
                  <c:v>0.24</c:v>
                </c:pt>
                <c:pt idx="13">
                  <c:v>0.34</c:v>
                </c:pt>
                <c:pt idx="14">
                  <c:v>0.5</c:v>
                </c:pt>
                <c:pt idx="15">
                  <c:v>0.4</c:v>
                </c:pt>
                <c:pt idx="16">
                  <c:v>0.52</c:v>
                </c:pt>
                <c:pt idx="17">
                  <c:v>0.52</c:v>
                </c:pt>
                <c:pt idx="18">
                  <c:v>0.48</c:v>
                </c:pt>
                <c:pt idx="19">
                  <c:v>0.52</c:v>
                </c:pt>
                <c:pt idx="20">
                  <c:v>0.4</c:v>
                </c:pt>
                <c:pt idx="21">
                  <c:v>0.42</c:v>
                </c:pt>
                <c:pt idx="22">
                  <c:v>0.5</c:v>
                </c:pt>
                <c:pt idx="23">
                  <c:v>0.62</c:v>
                </c:pt>
                <c:pt idx="2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24-4DAE-BA38-F1E0762F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53568"/>
        <c:axId val="427753896"/>
      </c:lineChart>
      <c:lineChart>
        <c:grouping val="standard"/>
        <c:varyColors val="0"/>
        <c:ser>
          <c:idx val="0"/>
          <c:order val="2"/>
          <c:tx>
            <c:v>上流水温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減少率!$W$28:$W$52</c:f>
              <c:numCache>
                <c:formatCode>General</c:formatCode>
                <c:ptCount val="25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16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27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24</c:v>
                </c:pt>
                <c:pt idx="21">
                  <c:v>22</c:v>
                </c:pt>
                <c:pt idx="22">
                  <c:v>16</c:v>
                </c:pt>
                <c:pt idx="23">
                  <c:v>14</c:v>
                </c:pt>
                <c:pt idx="2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24-4DAE-BA38-F1E0762FA324}"/>
            </c:ext>
          </c:extLst>
        </c:ser>
        <c:ser>
          <c:idx val="1"/>
          <c:order val="3"/>
          <c:tx>
            <c:v>下流水温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減少率!$X$28:$X$52</c:f>
              <c:numCache>
                <c:formatCode>General</c:formatCode>
                <c:ptCount val="25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11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14</c:v>
                </c:pt>
                <c:pt idx="10">
                  <c:v>17</c:v>
                </c:pt>
                <c:pt idx="11">
                  <c:v>21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26</c:v>
                </c:pt>
                <c:pt idx="16">
                  <c:v>29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25</c:v>
                </c:pt>
                <c:pt idx="21">
                  <c:v>24</c:v>
                </c:pt>
                <c:pt idx="22">
                  <c:v>17</c:v>
                </c:pt>
                <c:pt idx="23">
                  <c:v>15</c:v>
                </c:pt>
                <c:pt idx="2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24-4DAE-BA38-F1E0762F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93488"/>
        <c:axId val="432288568"/>
      </c:lineChart>
      <c:catAx>
        <c:axId val="4277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896"/>
        <c:crosses val="autoZero"/>
        <c:auto val="1"/>
        <c:lblAlgn val="ctr"/>
        <c:lblOffset val="100"/>
        <c:noMultiLvlLbl val="0"/>
      </c:catAx>
      <c:valAx>
        <c:axId val="42775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残留塩素濃度</a:t>
                </a:r>
                <a:r>
                  <a:rPr lang="en-US" altLang="ja-JP"/>
                  <a:t>(mg/l)</a:t>
                </a:r>
                <a:endParaRPr lang="ja-JP" alt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568"/>
        <c:crosses val="autoZero"/>
        <c:crossBetween val="between"/>
      </c:valAx>
      <c:valAx>
        <c:axId val="4322885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水温</a:t>
                </a:r>
                <a:r>
                  <a:rPr lang="en-US" altLang="ja-JP"/>
                  <a:t>(</a:t>
                </a:r>
                <a:r>
                  <a:rPr lang="ja-JP" altLang="en-US"/>
                  <a:t>℃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2293488"/>
        <c:crosses val="max"/>
        <c:crossBetween val="between"/>
      </c:valAx>
      <c:catAx>
        <c:axId val="43229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288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0396200920756807"/>
          <c:y val="0.60662558498784691"/>
          <c:w val="0.61980915020348049"/>
          <c:h val="7.554929172318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鉄分値</a:t>
            </a:r>
          </a:p>
        </c:rich>
      </c:tx>
      <c:layout>
        <c:manualLayout>
          <c:xMode val="edge"/>
          <c:yMode val="edge"/>
          <c:x val="0.15819225853466673"/>
          <c:y val="3.125335896374364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2584128431632"/>
          <c:y val="3.7170079499595318E-2"/>
          <c:w val="0.8613827998002016"/>
          <c:h val="0.72907988877388996"/>
        </c:manualLayout>
      </c:layout>
      <c:lineChart>
        <c:grouping val="standard"/>
        <c:varyColors val="0"/>
        <c:ser>
          <c:idx val="2"/>
          <c:order val="0"/>
          <c:tx>
            <c:v>上流鉄分値</c:v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dPt>
            <c:idx val="16"/>
            <c:bubble3D val="0"/>
            <c:spPr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20D-4085-9E4F-DCE9BA4488FE}"/>
              </c:ext>
            </c:extLst>
          </c:dPt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減少率!$L$28:$L$60</c:f>
              <c:numCache>
                <c:formatCode>General</c:formatCode>
                <c:ptCount val="33"/>
                <c:pt idx="5">
                  <c:v>2E-3</c:v>
                </c:pt>
                <c:pt idx="6">
                  <c:v>1.7000000000000001E-2</c:v>
                </c:pt>
                <c:pt idx="7">
                  <c:v>7.0000000000000001E-3</c:v>
                </c:pt>
                <c:pt idx="8">
                  <c:v>1.6E-2</c:v>
                </c:pt>
                <c:pt idx="9">
                  <c:v>9.7000000000000003E-3</c:v>
                </c:pt>
                <c:pt idx="10">
                  <c:v>2.9000000000000001E-2</c:v>
                </c:pt>
                <c:pt idx="11">
                  <c:v>5.0000000000000001E-3</c:v>
                </c:pt>
                <c:pt idx="12">
                  <c:v>3.0000000000000001E-3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2E-3</c:v>
                </c:pt>
                <c:pt idx="16">
                  <c:v>1.7999999999999999E-2</c:v>
                </c:pt>
                <c:pt idx="17">
                  <c:v>6.0000000000000001E-3</c:v>
                </c:pt>
                <c:pt idx="18">
                  <c:v>2E-3</c:v>
                </c:pt>
                <c:pt idx="19">
                  <c:v>1E-3</c:v>
                </c:pt>
                <c:pt idx="20">
                  <c:v>1E-3</c:v>
                </c:pt>
                <c:pt idx="21">
                  <c:v>4.0000000000000001E-3</c:v>
                </c:pt>
                <c:pt idx="22">
                  <c:v>3.0000000000000001E-3</c:v>
                </c:pt>
                <c:pt idx="23">
                  <c:v>3.0000000000000001E-3</c:v>
                </c:pt>
                <c:pt idx="24">
                  <c:v>6.0000000000000001E-3</c:v>
                </c:pt>
                <c:pt idx="25">
                  <c:v>2E-3</c:v>
                </c:pt>
                <c:pt idx="26">
                  <c:v>1E-3</c:v>
                </c:pt>
                <c:pt idx="27">
                  <c:v>1E-3</c:v>
                </c:pt>
                <c:pt idx="28" formatCode="0.000">
                  <c:v>0</c:v>
                </c:pt>
                <c:pt idx="29" formatCode="0.000">
                  <c:v>1E-3</c:v>
                </c:pt>
                <c:pt idx="30">
                  <c:v>2E-3</c:v>
                </c:pt>
                <c:pt idx="31">
                  <c:v>1E-3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D-4085-9E4F-DCE9BA4488FE}"/>
            </c:ext>
          </c:extLst>
        </c:ser>
        <c:ser>
          <c:idx val="3"/>
          <c:order val="1"/>
          <c:tx>
            <c:v>下流鉄分値</c:v>
          </c:tx>
          <c:spPr>
            <a:ln w="19050">
              <a:solidFill>
                <a:schemeClr val="accent1"/>
              </a:solidFill>
            </a:ln>
          </c:spPr>
          <c:marker>
            <c:symbol val="triangle"/>
            <c:size val="8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減少率!$B$28:$B$60</c:f>
              <c:strCache>
                <c:ptCount val="33"/>
                <c:pt idx="0">
                  <c:v>6月30日(木)</c:v>
                </c:pt>
                <c:pt idx="1">
                  <c:v>7月5日(火)</c:v>
                </c:pt>
                <c:pt idx="2">
                  <c:v>７月14日(木)</c:v>
                </c:pt>
                <c:pt idx="3">
                  <c:v>７月28日(木)</c:v>
                </c:pt>
                <c:pt idx="4">
                  <c:v>８月９日(火)</c:v>
                </c:pt>
                <c:pt idx="5">
                  <c:v>８月９日(火)</c:v>
                </c:pt>
                <c:pt idx="6">
                  <c:v>8月24日(水)</c:v>
                </c:pt>
                <c:pt idx="7">
                  <c:v>8月31日(水)</c:v>
                </c:pt>
                <c:pt idx="8">
                  <c:v>２月14日(火)</c:v>
                </c:pt>
                <c:pt idx="9">
                  <c:v>2月16日(木)</c:v>
                </c:pt>
                <c:pt idx="10">
                  <c:v>2月21日(火)</c:v>
                </c:pt>
                <c:pt idx="11">
                  <c:v>2月23日(木)</c:v>
                </c:pt>
                <c:pt idx="12">
                  <c:v>2月28日(火)</c:v>
                </c:pt>
                <c:pt idx="13">
                  <c:v>3月2日(木)</c:v>
                </c:pt>
                <c:pt idx="14">
                  <c:v>3月3日(金)</c:v>
                </c:pt>
                <c:pt idx="15">
                  <c:v>3月8日(水)</c:v>
                </c:pt>
                <c:pt idx="16">
                  <c:v>3月22日(水)</c:v>
                </c:pt>
                <c:pt idx="17">
                  <c:v>4月6日(木)</c:v>
                </c:pt>
                <c:pt idx="18">
                  <c:v>4月19日(水)</c:v>
                </c:pt>
                <c:pt idx="19">
                  <c:v>5月11日(木)</c:v>
                </c:pt>
                <c:pt idx="20">
                  <c:v>5月25日(木)</c:v>
                </c:pt>
                <c:pt idx="21">
                  <c:v>6月7日(水)</c:v>
                </c:pt>
                <c:pt idx="22">
                  <c:v>6月22日(木)</c:v>
                </c:pt>
                <c:pt idx="23">
                  <c:v>7月5日(水)</c:v>
                </c:pt>
                <c:pt idx="24">
                  <c:v>7月19日(水)</c:v>
                </c:pt>
                <c:pt idx="25">
                  <c:v>8月2日(水)</c:v>
                </c:pt>
                <c:pt idx="26">
                  <c:v>8月16日(水)</c:v>
                </c:pt>
                <c:pt idx="27">
                  <c:v>8月30日(水)</c:v>
                </c:pt>
                <c:pt idx="28">
                  <c:v>9月14日(水)</c:v>
                </c:pt>
                <c:pt idx="29">
                  <c:v>10月12日(木)</c:v>
                </c:pt>
                <c:pt idx="30">
                  <c:v>10月26日(木)</c:v>
                </c:pt>
                <c:pt idx="31">
                  <c:v>11月22日(水)</c:v>
                </c:pt>
                <c:pt idx="32">
                  <c:v>12月20日(水)</c:v>
                </c:pt>
              </c:strCache>
            </c:strRef>
          </c:cat>
          <c:val>
            <c:numRef>
              <c:f>減少率!$M$28:$M$60</c:f>
              <c:numCache>
                <c:formatCode>General</c:formatCode>
                <c:ptCount val="33"/>
                <c:pt idx="5">
                  <c:v>5.0000000000000001E-3</c:v>
                </c:pt>
                <c:pt idx="6">
                  <c:v>5.0000000000000001E-3</c:v>
                </c:pt>
                <c:pt idx="7">
                  <c:v>2.9000000000000001E-2</c:v>
                </c:pt>
                <c:pt idx="8">
                  <c:v>1.7999999999999999E-2</c:v>
                </c:pt>
                <c:pt idx="9">
                  <c:v>8.8999999999999999E-3</c:v>
                </c:pt>
                <c:pt idx="10" formatCode="0.000">
                  <c:v>0.04</c:v>
                </c:pt>
                <c:pt idx="11">
                  <c:v>7.0000000000000001E-3</c:v>
                </c:pt>
                <c:pt idx="12">
                  <c:v>1.7999999999999999E-2</c:v>
                </c:pt>
                <c:pt idx="13">
                  <c:v>3.4000000000000002E-2</c:v>
                </c:pt>
                <c:pt idx="14">
                  <c:v>6.5000000000000002E-2</c:v>
                </c:pt>
                <c:pt idx="15">
                  <c:v>6.6000000000000003E-2</c:v>
                </c:pt>
                <c:pt idx="16">
                  <c:v>5.2999999999999999E-2</c:v>
                </c:pt>
                <c:pt idx="17">
                  <c:v>6.2E-2</c:v>
                </c:pt>
                <c:pt idx="18">
                  <c:v>2.4E-2</c:v>
                </c:pt>
                <c:pt idx="19">
                  <c:v>1.2E-2</c:v>
                </c:pt>
                <c:pt idx="20">
                  <c:v>1.6E-2</c:v>
                </c:pt>
                <c:pt idx="21">
                  <c:v>8.0000000000000002E-3</c:v>
                </c:pt>
                <c:pt idx="22">
                  <c:v>1.0999999999999999E-2</c:v>
                </c:pt>
                <c:pt idx="23">
                  <c:v>7.0000000000000001E-3</c:v>
                </c:pt>
                <c:pt idx="24">
                  <c:v>1.4E-2</c:v>
                </c:pt>
                <c:pt idx="25">
                  <c:v>2.1999999999999999E-2</c:v>
                </c:pt>
                <c:pt idx="26">
                  <c:v>1.4999999999999999E-2</c:v>
                </c:pt>
                <c:pt idx="27">
                  <c:v>1.2E-2</c:v>
                </c:pt>
                <c:pt idx="28" formatCode="0.000">
                  <c:v>0.01</c:v>
                </c:pt>
                <c:pt idx="29" formatCode="0.000">
                  <c:v>1.0999999999999999E-2</c:v>
                </c:pt>
                <c:pt idx="30">
                  <c:v>1.0999999999999999E-2</c:v>
                </c:pt>
                <c:pt idx="31">
                  <c:v>4.0000000000000001E-3</c:v>
                </c:pt>
                <c:pt idx="32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0D-4085-9E4F-DCE9BA44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53568"/>
        <c:axId val="427753896"/>
      </c:lineChart>
      <c:catAx>
        <c:axId val="4277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896"/>
        <c:crosses val="autoZero"/>
        <c:auto val="1"/>
        <c:lblAlgn val="ctr"/>
        <c:lblOffset val="100"/>
        <c:noMultiLvlLbl val="0"/>
      </c:catAx>
      <c:valAx>
        <c:axId val="42775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鉄分値</a:t>
                </a:r>
                <a:r>
                  <a:rPr lang="en-US" altLang="ja-JP"/>
                  <a:t>(mg/l)</a:t>
                </a:r>
                <a:endParaRPr lang="ja-JP" alt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662733972892087"/>
          <c:y val="5.2848158542395239E-2"/>
          <c:w val="0.28015576877755372"/>
          <c:h val="0.16802273450681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残塩差（上流－下流）</a:t>
            </a:r>
          </a:p>
        </c:rich>
      </c:tx>
      <c:layout>
        <c:manualLayout>
          <c:xMode val="edge"/>
          <c:yMode val="edge"/>
          <c:x val="0.36193013102586469"/>
          <c:y val="3.63228933615622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減少率!$U$28:$U$52</c:f>
              <c:numCache>
                <c:formatCode>General</c:formatCode>
                <c:ptCount val="25"/>
                <c:pt idx="0">
                  <c:v>0</c:v>
                </c:pt>
                <c:pt idx="1">
                  <c:v>0.16000000000000003</c:v>
                </c:pt>
                <c:pt idx="2">
                  <c:v>2.0000000000000018E-2</c:v>
                </c:pt>
                <c:pt idx="3">
                  <c:v>2.0000000000000018E-2</c:v>
                </c:pt>
                <c:pt idx="4">
                  <c:v>9.9999999999999978E-2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9.9999999999999978E-2</c:v>
                </c:pt>
                <c:pt idx="8">
                  <c:v>7.999999999999996E-2</c:v>
                </c:pt>
                <c:pt idx="9">
                  <c:v>4.0000000000000036E-2</c:v>
                </c:pt>
                <c:pt idx="10">
                  <c:v>2.0000000000000018E-2</c:v>
                </c:pt>
                <c:pt idx="11">
                  <c:v>3.9999999999999925E-2</c:v>
                </c:pt>
                <c:pt idx="12">
                  <c:v>0.14000000000000001</c:v>
                </c:pt>
                <c:pt idx="13">
                  <c:v>0.22000000000000003</c:v>
                </c:pt>
                <c:pt idx="14">
                  <c:v>4.0000000000000036E-2</c:v>
                </c:pt>
                <c:pt idx="15">
                  <c:v>0.06</c:v>
                </c:pt>
                <c:pt idx="16">
                  <c:v>4.0000000000000036E-2</c:v>
                </c:pt>
                <c:pt idx="17">
                  <c:v>4.0000000000000036E-2</c:v>
                </c:pt>
                <c:pt idx="18">
                  <c:v>8.0000000000000071E-2</c:v>
                </c:pt>
                <c:pt idx="19">
                  <c:v>5.9999999999999942E-2</c:v>
                </c:pt>
                <c:pt idx="20">
                  <c:v>0.12</c:v>
                </c:pt>
                <c:pt idx="21">
                  <c:v>0.15999999999999998</c:v>
                </c:pt>
                <c:pt idx="22">
                  <c:v>7.999999999999996E-2</c:v>
                </c:pt>
                <c:pt idx="23">
                  <c:v>4.0000000000000036E-2</c:v>
                </c:pt>
                <c:pt idx="24">
                  <c:v>6.0000000000000053E-2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5-4569-AF35-4FCB7ED9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59144"/>
        <c:axId val="427760456"/>
      </c:lineChart>
      <c:catAx>
        <c:axId val="42775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60456"/>
        <c:crossesAt val="-2.0000000000000004E-2"/>
        <c:auto val="1"/>
        <c:lblAlgn val="ctr"/>
        <c:lblOffset val="100"/>
        <c:noMultiLvlLbl val="0"/>
      </c:catAx>
      <c:valAx>
        <c:axId val="42776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00" b="1" i="0" baseline="0">
                    <a:effectLst/>
                  </a:rPr>
                  <a:t>残留塩素濃度</a:t>
                </a:r>
                <a:r>
                  <a:rPr lang="en-US" altLang="ja-JP" sz="1000" b="1" i="0" baseline="0">
                    <a:effectLst/>
                  </a:rPr>
                  <a:t>(mg/l)</a:t>
                </a:r>
                <a:endParaRPr lang="ja-JP" alt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914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鉄分値</a:t>
            </a:r>
          </a:p>
        </c:rich>
      </c:tx>
      <c:layout>
        <c:manualLayout>
          <c:xMode val="edge"/>
          <c:yMode val="edge"/>
          <c:x val="0.15819225853466673"/>
          <c:y val="3.125335896374364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2584128431632"/>
          <c:y val="3.7170079499595318E-2"/>
          <c:w val="0.8613827998002016"/>
          <c:h val="0.68278361038203561"/>
        </c:manualLayout>
      </c:layout>
      <c:lineChart>
        <c:grouping val="standard"/>
        <c:varyColors val="0"/>
        <c:ser>
          <c:idx val="2"/>
          <c:order val="0"/>
          <c:tx>
            <c:v>上流鉄分値</c:v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dPt>
            <c:idx val="16"/>
            <c:bubble3D val="0"/>
            <c:spPr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2FC-4C44-8FA3-4FD5B8A189E0}"/>
              </c:ext>
            </c:extLst>
          </c:dPt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減少率!$AA$28:$AA$52</c:f>
              <c:numCache>
                <c:formatCode>General</c:formatCode>
                <c:ptCount val="25"/>
                <c:pt idx="0">
                  <c:v>3.9E-2</c:v>
                </c:pt>
                <c:pt idx="1">
                  <c:v>3.7999999999999999E-2</c:v>
                </c:pt>
                <c:pt idx="2">
                  <c:v>7.5999999999999998E-2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2E-3</c:v>
                </c:pt>
                <c:pt idx="8">
                  <c:v>3.0000000000000001E-3</c:v>
                </c:pt>
                <c:pt idx="9">
                  <c:v>2E-3</c:v>
                </c:pt>
                <c:pt idx="10">
                  <c:v>3.0000000000000001E-3</c:v>
                </c:pt>
                <c:pt idx="11">
                  <c:v>5.0000000000000001E-3</c:v>
                </c:pt>
                <c:pt idx="12">
                  <c:v>3.0000000000000001E-3</c:v>
                </c:pt>
                <c:pt idx="13">
                  <c:v>2E-3</c:v>
                </c:pt>
                <c:pt idx="14">
                  <c:v>5.0000000000000001E-3</c:v>
                </c:pt>
                <c:pt idx="15">
                  <c:v>1.0999999999999999E-2</c:v>
                </c:pt>
                <c:pt idx="16">
                  <c:v>7.0000000000000001E-3</c:v>
                </c:pt>
                <c:pt idx="17">
                  <c:v>4.0000000000000001E-3</c:v>
                </c:pt>
                <c:pt idx="18">
                  <c:v>4.0000000000000001E-3</c:v>
                </c:pt>
                <c:pt idx="19">
                  <c:v>3.0000000000000001E-3</c:v>
                </c:pt>
                <c:pt idx="20">
                  <c:v>3.0000000000000001E-3</c:v>
                </c:pt>
                <c:pt idx="21">
                  <c:v>3.0000000000000001E-3</c:v>
                </c:pt>
                <c:pt idx="22">
                  <c:v>0.02</c:v>
                </c:pt>
                <c:pt idx="23">
                  <c:v>2E-3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C-4C44-8FA3-4FD5B8A189E0}"/>
            </c:ext>
          </c:extLst>
        </c:ser>
        <c:ser>
          <c:idx val="3"/>
          <c:order val="1"/>
          <c:tx>
            <c:v>下流鉄分値</c:v>
          </c:tx>
          <c:spPr>
            <a:ln w="19050">
              <a:solidFill>
                <a:schemeClr val="accent1"/>
              </a:solidFill>
            </a:ln>
          </c:spPr>
          <c:marker>
            <c:symbol val="triangle"/>
            <c:size val="8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減少率!$Q$28:$Q$52</c:f>
              <c:strCache>
                <c:ptCount val="25"/>
                <c:pt idx="0">
                  <c:v>2月14日(火)</c:v>
                </c:pt>
                <c:pt idx="1">
                  <c:v>2月16日(木)</c:v>
                </c:pt>
                <c:pt idx="2">
                  <c:v>2月21日(火)</c:v>
                </c:pt>
                <c:pt idx="3">
                  <c:v>2月23日(木)</c:v>
                </c:pt>
                <c:pt idx="4">
                  <c:v>2月28日(火)</c:v>
                </c:pt>
                <c:pt idx="5">
                  <c:v>3月2日(木)</c:v>
                </c:pt>
                <c:pt idx="6">
                  <c:v>3月3日(金)</c:v>
                </c:pt>
                <c:pt idx="7">
                  <c:v>3月8日(水)</c:v>
                </c:pt>
                <c:pt idx="8">
                  <c:v>3月22日(水)</c:v>
                </c:pt>
                <c:pt idx="9">
                  <c:v>　4月5日(水)</c:v>
                </c:pt>
                <c:pt idx="10">
                  <c:v>　4月19日(水)</c:v>
                </c:pt>
                <c:pt idx="11">
                  <c:v>5月11日(木)</c:v>
                </c:pt>
                <c:pt idx="12">
                  <c:v>5月25日(木)</c:v>
                </c:pt>
                <c:pt idx="13">
                  <c:v>6月7日(水)</c:v>
                </c:pt>
                <c:pt idx="14">
                  <c:v>6月22日(木)</c:v>
                </c:pt>
                <c:pt idx="15">
                  <c:v>7月5日(水)</c:v>
                </c:pt>
                <c:pt idx="16">
                  <c:v>7月19日(水)</c:v>
                </c:pt>
                <c:pt idx="17">
                  <c:v>8月2日(水)</c:v>
                </c:pt>
                <c:pt idx="18">
                  <c:v>8月16日(水)</c:v>
                </c:pt>
                <c:pt idx="19">
                  <c:v>8月30日(水)</c:v>
                </c:pt>
                <c:pt idx="20">
                  <c:v>9月14日(木)</c:v>
                </c:pt>
                <c:pt idx="21">
                  <c:v>10月12日(木)</c:v>
                </c:pt>
                <c:pt idx="22">
                  <c:v>10月26日(木)</c:v>
                </c:pt>
                <c:pt idx="23">
                  <c:v>11月22日(水)</c:v>
                </c:pt>
                <c:pt idx="24">
                  <c:v>12月20日(水)</c:v>
                </c:pt>
              </c:strCache>
            </c:strRef>
          </c:cat>
          <c:val>
            <c:numRef>
              <c:f>減少率!$AB$28:$AB$52</c:f>
              <c:numCache>
                <c:formatCode>General</c:formatCode>
                <c:ptCount val="25"/>
                <c:pt idx="0">
                  <c:v>6.0000000000000001E-3</c:v>
                </c:pt>
                <c:pt idx="1">
                  <c:v>5.3999999999999999E-2</c:v>
                </c:pt>
                <c:pt idx="2">
                  <c:v>5.2999999999999999E-2</c:v>
                </c:pt>
                <c:pt idx="3">
                  <c:v>7.0000000000000001E-3</c:v>
                </c:pt>
                <c:pt idx="4" formatCode="0.000">
                  <c:v>0.06</c:v>
                </c:pt>
                <c:pt idx="5">
                  <c:v>5.0000000000000001E-3</c:v>
                </c:pt>
                <c:pt idx="6">
                  <c:v>2.8000000000000001E-2</c:v>
                </c:pt>
                <c:pt idx="7">
                  <c:v>2.9000000000000001E-2</c:v>
                </c:pt>
                <c:pt idx="8">
                  <c:v>1.0999999999999999E-2</c:v>
                </c:pt>
                <c:pt idx="9">
                  <c:v>2.1999999999999999E-2</c:v>
                </c:pt>
                <c:pt idx="10">
                  <c:v>7.0000000000000001E-3</c:v>
                </c:pt>
                <c:pt idx="11">
                  <c:v>8.0000000000000002E-3</c:v>
                </c:pt>
                <c:pt idx="12">
                  <c:v>2.8000000000000001E-2</c:v>
                </c:pt>
                <c:pt idx="13">
                  <c:v>2.5999999999999999E-2</c:v>
                </c:pt>
                <c:pt idx="14">
                  <c:v>8.9999999999999993E-3</c:v>
                </c:pt>
                <c:pt idx="15">
                  <c:v>2.7E-2</c:v>
                </c:pt>
                <c:pt idx="16">
                  <c:v>1.4E-2</c:v>
                </c:pt>
                <c:pt idx="17">
                  <c:v>0.254</c:v>
                </c:pt>
                <c:pt idx="18">
                  <c:v>1.4E-2</c:v>
                </c:pt>
                <c:pt idx="19">
                  <c:v>0.17899999999999999</c:v>
                </c:pt>
                <c:pt idx="20">
                  <c:v>2.1000000000000001E-2</c:v>
                </c:pt>
                <c:pt idx="21">
                  <c:v>9.4E-2</c:v>
                </c:pt>
                <c:pt idx="22">
                  <c:v>5.8000000000000003E-2</c:v>
                </c:pt>
                <c:pt idx="23">
                  <c:v>1.0999999999999999E-2</c:v>
                </c:pt>
                <c:pt idx="24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FC-4C44-8FA3-4FD5B8A1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53568"/>
        <c:axId val="427753896"/>
      </c:lineChart>
      <c:catAx>
        <c:axId val="4277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896"/>
        <c:crosses val="autoZero"/>
        <c:auto val="1"/>
        <c:lblAlgn val="ctr"/>
        <c:lblOffset val="100"/>
        <c:noMultiLvlLbl val="0"/>
      </c:catAx>
      <c:valAx>
        <c:axId val="42775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鉄分値</a:t>
                </a:r>
                <a:r>
                  <a:rPr lang="en-US" altLang="ja-JP"/>
                  <a:t>(mg/l)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5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6285213722630829"/>
          <c:y val="5.734420364378906E-2"/>
          <c:w val="0.21663497967637857"/>
          <c:h val="0.16802273450681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chart" Target="../charts/chart2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chart" Target="../charts/chart27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20" Type="http://schemas.openxmlformats.org/officeDocument/2006/relationships/chart" Target="../charts/chart30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19" Type="http://schemas.openxmlformats.org/officeDocument/2006/relationships/chart" Target="../charts/chart29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20" Type="http://schemas.openxmlformats.org/officeDocument/2006/relationships/chart" Target="../charts/chart50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19" Type="http://schemas.openxmlformats.org/officeDocument/2006/relationships/chart" Target="../charts/chart49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97</xdr:row>
      <xdr:rowOff>46326</xdr:rowOff>
    </xdr:from>
    <xdr:to>
      <xdr:col>7</xdr:col>
      <xdr:colOff>307398</xdr:colOff>
      <xdr:row>113</xdr:row>
      <xdr:rowOff>122526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536864</xdr:colOff>
      <xdr:row>95</xdr:row>
      <xdr:rowOff>48490</xdr:rowOff>
    </xdr:from>
    <xdr:to>
      <xdr:col>20</xdr:col>
      <xdr:colOff>701386</xdr:colOff>
      <xdr:row>111</xdr:row>
      <xdr:rowOff>20781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991466</xdr:colOff>
      <xdr:row>79</xdr:row>
      <xdr:rowOff>12988</xdr:rowOff>
    </xdr:from>
    <xdr:to>
      <xdr:col>7</xdr:col>
      <xdr:colOff>56284</xdr:colOff>
      <xdr:row>94</xdr:row>
      <xdr:rowOff>156729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678438</xdr:colOff>
      <xdr:row>80</xdr:row>
      <xdr:rowOff>85166</xdr:rowOff>
    </xdr:from>
    <xdr:to>
      <xdr:col>13</xdr:col>
      <xdr:colOff>413408</xdr:colOff>
      <xdr:row>98</xdr:row>
      <xdr:rowOff>105453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442631</xdr:colOff>
      <xdr:row>60</xdr:row>
      <xdr:rowOff>96371</xdr:rowOff>
    </xdr:from>
    <xdr:to>
      <xdr:col>6</xdr:col>
      <xdr:colOff>285750</xdr:colOff>
      <xdr:row>76</xdr:row>
      <xdr:rowOff>150159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32472</xdr:colOff>
      <xdr:row>55</xdr:row>
      <xdr:rowOff>2163</xdr:rowOff>
    </xdr:from>
    <xdr:to>
      <xdr:col>20</xdr:col>
      <xdr:colOff>586564</xdr:colOff>
      <xdr:row>73</xdr:row>
      <xdr:rowOff>4202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666749</xdr:colOff>
      <xdr:row>63</xdr:row>
      <xdr:rowOff>47625</xdr:rowOff>
    </xdr:from>
    <xdr:to>
      <xdr:col>13</xdr:col>
      <xdr:colOff>458842</xdr:colOff>
      <xdr:row>79</xdr:row>
      <xdr:rowOff>101413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75</xdr:row>
      <xdr:rowOff>47625</xdr:rowOff>
    </xdr:from>
    <xdr:to>
      <xdr:col>20</xdr:col>
      <xdr:colOff>469756</xdr:colOff>
      <xdr:row>91</xdr:row>
      <xdr:rowOff>24679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357188</xdr:colOff>
      <xdr:row>54</xdr:row>
      <xdr:rowOff>95250</xdr:rowOff>
    </xdr:from>
    <xdr:to>
      <xdr:col>28</xdr:col>
      <xdr:colOff>125468</xdr:colOff>
      <xdr:row>70</xdr:row>
      <xdr:rowOff>149038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428626</xdr:colOff>
      <xdr:row>75</xdr:row>
      <xdr:rowOff>0</xdr:rowOff>
    </xdr:from>
    <xdr:to>
      <xdr:col>28</xdr:col>
      <xdr:colOff>44533</xdr:colOff>
      <xdr:row>93</xdr:row>
      <xdr:rowOff>20287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7</xdr:row>
      <xdr:rowOff>0</xdr:rowOff>
    </xdr:from>
    <xdr:to>
      <xdr:col>6</xdr:col>
      <xdr:colOff>647700</xdr:colOff>
      <xdr:row>7</xdr:row>
      <xdr:rowOff>0</xdr:rowOff>
    </xdr:to>
    <xdr:cxnSp macro="">
      <xdr:nvCxnSpPr>
        <xdr:cNvPr id="3" name="直線コネクタ 2"/>
        <xdr:cNvCxnSpPr/>
      </xdr:nvCxnSpPr>
      <xdr:spPr>
        <a:xfrm>
          <a:off x="1485900" y="1200150"/>
          <a:ext cx="3276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541316</xdr:colOff>
      <xdr:row>6</xdr:row>
      <xdr:rowOff>393339</xdr:rowOff>
    </xdr:from>
    <xdr:to>
      <xdr:col>45</xdr:col>
      <xdr:colOff>615010</xdr:colOff>
      <xdr:row>15</xdr:row>
      <xdr:rowOff>36152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504828</xdr:colOff>
      <xdr:row>6</xdr:row>
      <xdr:rowOff>238125</xdr:rowOff>
    </xdr:from>
    <xdr:to>
      <xdr:col>54</xdr:col>
      <xdr:colOff>357870</xdr:colOff>
      <xdr:row>14</xdr:row>
      <xdr:rowOff>204788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374877</xdr:colOff>
      <xdr:row>6</xdr:row>
      <xdr:rowOff>351745</xdr:rowOff>
    </xdr:from>
    <xdr:to>
      <xdr:col>62</xdr:col>
      <xdr:colOff>498702</xdr:colOff>
      <xdr:row>14</xdr:row>
      <xdr:rowOff>304122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290513</xdr:colOff>
      <xdr:row>60</xdr:row>
      <xdr:rowOff>157162</xdr:rowOff>
    </xdr:from>
    <xdr:to>
      <xdr:col>45</xdr:col>
      <xdr:colOff>371134</xdr:colOff>
      <xdr:row>68</xdr:row>
      <xdr:rowOff>209550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285751</xdr:colOff>
      <xdr:row>49</xdr:row>
      <xdr:rowOff>233363</xdr:rowOff>
    </xdr:from>
    <xdr:to>
      <xdr:col>45</xdr:col>
      <xdr:colOff>347322</xdr:colOff>
      <xdr:row>58</xdr:row>
      <xdr:rowOff>71438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404814</xdr:colOff>
      <xdr:row>38</xdr:row>
      <xdr:rowOff>214312</xdr:rowOff>
    </xdr:from>
    <xdr:to>
      <xdr:col>45</xdr:col>
      <xdr:colOff>466385</xdr:colOff>
      <xdr:row>48</xdr:row>
      <xdr:rowOff>42862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46</xdr:col>
      <xdr:colOff>419101</xdr:colOff>
      <xdr:row>60</xdr:row>
      <xdr:rowOff>61912</xdr:rowOff>
    </xdr:from>
    <xdr:to>
      <xdr:col>53</xdr:col>
      <xdr:colOff>514009</xdr:colOff>
      <xdr:row>68</xdr:row>
      <xdr:rowOff>142875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514352</xdr:colOff>
      <xdr:row>60</xdr:row>
      <xdr:rowOff>157162</xdr:rowOff>
    </xdr:from>
    <xdr:to>
      <xdr:col>61</xdr:col>
      <xdr:colOff>585447</xdr:colOff>
      <xdr:row>68</xdr:row>
      <xdr:rowOff>209550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47</xdr:col>
      <xdr:colOff>180976</xdr:colOff>
      <xdr:row>49</xdr:row>
      <xdr:rowOff>166688</xdr:rowOff>
    </xdr:from>
    <xdr:to>
      <xdr:col>54</xdr:col>
      <xdr:colOff>280646</xdr:colOff>
      <xdr:row>58</xdr:row>
      <xdr:rowOff>14288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538163</xdr:colOff>
      <xdr:row>49</xdr:row>
      <xdr:rowOff>166688</xdr:rowOff>
    </xdr:from>
    <xdr:to>
      <xdr:col>62</xdr:col>
      <xdr:colOff>609259</xdr:colOff>
      <xdr:row>58</xdr:row>
      <xdr:rowOff>14288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371477</xdr:colOff>
      <xdr:row>39</xdr:row>
      <xdr:rowOff>42863</xdr:rowOff>
    </xdr:from>
    <xdr:to>
      <xdr:col>54</xdr:col>
      <xdr:colOff>466385</xdr:colOff>
      <xdr:row>48</xdr:row>
      <xdr:rowOff>128588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55</xdr:col>
      <xdr:colOff>604839</xdr:colOff>
      <xdr:row>38</xdr:row>
      <xdr:rowOff>247650</xdr:rowOff>
    </xdr:from>
    <xdr:to>
      <xdr:col>62</xdr:col>
      <xdr:colOff>680698</xdr:colOff>
      <xdr:row>48</xdr:row>
      <xdr:rowOff>57150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38</xdr:col>
      <xdr:colOff>533400</xdr:colOff>
      <xdr:row>17</xdr:row>
      <xdr:rowOff>276441</xdr:rowOff>
    </xdr:from>
    <xdr:to>
      <xdr:col>46</xdr:col>
      <xdr:colOff>11348</xdr:colOff>
      <xdr:row>26</xdr:row>
      <xdr:rowOff>272545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46</xdr:col>
      <xdr:colOff>607748</xdr:colOff>
      <xdr:row>17</xdr:row>
      <xdr:rowOff>114300</xdr:rowOff>
    </xdr:from>
    <xdr:to>
      <xdr:col>54</xdr:col>
      <xdr:colOff>485036</xdr:colOff>
      <xdr:row>26</xdr:row>
      <xdr:rowOff>136381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55</xdr:col>
      <xdr:colOff>519361</xdr:colOff>
      <xdr:row>17</xdr:row>
      <xdr:rowOff>234847</xdr:rowOff>
    </xdr:from>
    <xdr:to>
      <xdr:col>62</xdr:col>
      <xdr:colOff>632795</xdr:colOff>
      <xdr:row>26</xdr:row>
      <xdr:rowOff>235715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38</xdr:col>
      <xdr:colOff>342900</xdr:colOff>
      <xdr:row>27</xdr:row>
      <xdr:rowOff>726714</xdr:rowOff>
    </xdr:from>
    <xdr:to>
      <xdr:col>45</xdr:col>
      <xdr:colOff>416594</xdr:colOff>
      <xdr:row>36</xdr:row>
      <xdr:rowOff>140927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46</xdr:col>
      <xdr:colOff>306412</xdr:colOff>
      <xdr:row>27</xdr:row>
      <xdr:rowOff>571500</xdr:rowOff>
    </xdr:from>
    <xdr:to>
      <xdr:col>54</xdr:col>
      <xdr:colOff>159454</xdr:colOff>
      <xdr:row>36</xdr:row>
      <xdr:rowOff>4763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55</xdr:col>
      <xdr:colOff>176461</xdr:colOff>
      <xdr:row>27</xdr:row>
      <xdr:rowOff>685120</xdr:rowOff>
    </xdr:from>
    <xdr:to>
      <xdr:col>62</xdr:col>
      <xdr:colOff>300286</xdr:colOff>
      <xdr:row>36</xdr:row>
      <xdr:rowOff>104097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1083467</xdr:colOff>
      <xdr:row>5</xdr:row>
      <xdr:rowOff>92867</xdr:rowOff>
    </xdr:from>
    <xdr:to>
      <xdr:col>28</xdr:col>
      <xdr:colOff>238125</xdr:colOff>
      <xdr:row>24</xdr:row>
      <xdr:rowOff>142875</xdr:rowOff>
    </xdr:to>
    <xdr:grpSp>
      <xdr:nvGrpSpPr>
        <xdr:cNvPr id="3" name="グループ化 2"/>
        <xdr:cNvGrpSpPr/>
      </xdr:nvGrpSpPr>
      <xdr:grpSpPr>
        <a:xfrm>
          <a:off x="12870655" y="831055"/>
          <a:ext cx="10322720" cy="6146008"/>
          <a:chOff x="12929103" y="837549"/>
          <a:chExt cx="10376840" cy="6180644"/>
        </a:xfrm>
      </xdr:grpSpPr>
      <xdr:graphicFrame macro="">
        <xdr:nvGraphicFramePr>
          <xdr:cNvPr id="2" name="グラフ 1"/>
          <xdr:cNvGraphicFramePr/>
        </xdr:nvGraphicFramePr>
        <xdr:xfrm>
          <a:off x="12929103" y="837549"/>
          <a:ext cx="10376840" cy="61806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cxnSp macro="">
        <xdr:nvCxnSpPr>
          <xdr:cNvPr id="24" name="直線コネクタ 23"/>
          <xdr:cNvCxnSpPr/>
        </xdr:nvCxnSpPr>
        <xdr:spPr>
          <a:xfrm flipH="1" flipV="1">
            <a:off x="16620200" y="1357003"/>
            <a:ext cx="33401" cy="450990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テキスト ボックス 24"/>
          <xdr:cNvSpPr txBox="1"/>
        </xdr:nvSpPr>
        <xdr:spPr>
          <a:xfrm>
            <a:off x="15964275" y="4669170"/>
            <a:ext cx="1561197" cy="425822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2000"/>
              <a:t>３月８日設置</a:t>
            </a:r>
          </a:p>
        </xdr:txBody>
      </xdr:sp>
    </xdr:grpSp>
    <xdr:clientData/>
  </xdr:twoCellAnchor>
  <xdr:twoCellAnchor>
    <xdr:from>
      <xdr:col>13</xdr:col>
      <xdr:colOff>1000124</xdr:colOff>
      <xdr:row>27</xdr:row>
      <xdr:rowOff>142875</xdr:rowOff>
    </xdr:from>
    <xdr:to>
      <xdr:col>28</xdr:col>
      <xdr:colOff>333374</xdr:colOff>
      <xdr:row>47</xdr:row>
      <xdr:rowOff>285751</xdr:rowOff>
    </xdr:to>
    <xdr:grpSp>
      <xdr:nvGrpSpPr>
        <xdr:cNvPr id="4" name="グループ化 3"/>
        <xdr:cNvGrpSpPr/>
      </xdr:nvGrpSpPr>
      <xdr:grpSpPr>
        <a:xfrm>
          <a:off x="12787312" y="7905750"/>
          <a:ext cx="10501312" cy="6357939"/>
          <a:chOff x="12845760" y="7953375"/>
          <a:chExt cx="10555432" cy="6515967"/>
        </a:xfrm>
      </xdr:grpSpPr>
      <xdr:graphicFrame macro="">
        <xdr:nvGraphicFramePr>
          <xdr:cNvPr id="29" name="グラフ 28"/>
          <xdr:cNvGraphicFramePr>
            <a:graphicFrameLocks/>
          </xdr:cNvGraphicFramePr>
        </xdr:nvGraphicFramePr>
        <xdr:xfrm>
          <a:off x="12845760" y="7953375"/>
          <a:ext cx="10555432" cy="65159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cxnSp macro="">
        <xdr:nvCxnSpPr>
          <xdr:cNvPr id="30" name="直線コネクタ 29"/>
          <xdr:cNvCxnSpPr/>
        </xdr:nvCxnSpPr>
        <xdr:spPr>
          <a:xfrm flipV="1">
            <a:off x="16633656" y="8528276"/>
            <a:ext cx="21800" cy="476773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テキスト ボックス 30"/>
          <xdr:cNvSpPr txBox="1"/>
        </xdr:nvSpPr>
        <xdr:spPr>
          <a:xfrm>
            <a:off x="16082258" y="11044024"/>
            <a:ext cx="1561197" cy="425822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2000"/>
              <a:t>３月８日設置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530803</xdr:colOff>
      <xdr:row>5</xdr:row>
      <xdr:rowOff>226218</xdr:rowOff>
    </xdr:from>
    <xdr:to>
      <xdr:col>51</xdr:col>
      <xdr:colOff>145254</xdr:colOff>
      <xdr:row>13</xdr:row>
      <xdr:rowOff>221456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200027</xdr:colOff>
      <xdr:row>5</xdr:row>
      <xdr:rowOff>104775</xdr:rowOff>
    </xdr:from>
    <xdr:to>
      <xdr:col>61</xdr:col>
      <xdr:colOff>62595</xdr:colOff>
      <xdr:row>13</xdr:row>
      <xdr:rowOff>61912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79603</xdr:colOff>
      <xdr:row>5</xdr:row>
      <xdr:rowOff>275544</xdr:rowOff>
    </xdr:from>
    <xdr:to>
      <xdr:col>70</xdr:col>
      <xdr:colOff>227240</xdr:colOff>
      <xdr:row>13</xdr:row>
      <xdr:rowOff>251734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14288</xdr:colOff>
      <xdr:row>57</xdr:row>
      <xdr:rowOff>142875</xdr:rowOff>
    </xdr:from>
    <xdr:to>
      <xdr:col>53</xdr:col>
      <xdr:colOff>131400</xdr:colOff>
      <xdr:row>64</xdr:row>
      <xdr:rowOff>303500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141143</xdr:colOff>
      <xdr:row>48</xdr:row>
      <xdr:rowOff>323850</xdr:rowOff>
    </xdr:from>
    <xdr:to>
      <xdr:col>53</xdr:col>
      <xdr:colOff>277305</xdr:colOff>
      <xdr:row>56</xdr:row>
      <xdr:rowOff>106938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400051</xdr:colOff>
      <xdr:row>39</xdr:row>
      <xdr:rowOff>42862</xdr:rowOff>
    </xdr:from>
    <xdr:to>
      <xdr:col>53</xdr:col>
      <xdr:colOff>555263</xdr:colOff>
      <xdr:row>47</xdr:row>
      <xdr:rowOff>83125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23813</xdr:colOff>
      <xdr:row>57</xdr:row>
      <xdr:rowOff>160194</xdr:rowOff>
    </xdr:from>
    <xdr:to>
      <xdr:col>62</xdr:col>
      <xdr:colOff>176861</xdr:colOff>
      <xdr:row>64</xdr:row>
      <xdr:rowOff>320819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62</xdr:col>
      <xdr:colOff>476250</xdr:colOff>
      <xdr:row>57</xdr:row>
      <xdr:rowOff>180975</xdr:rowOff>
    </xdr:from>
    <xdr:to>
      <xdr:col>70</xdr:col>
      <xdr:colOff>629298</xdr:colOff>
      <xdr:row>65</xdr:row>
      <xdr:rowOff>17750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53</xdr:col>
      <xdr:colOff>623887</xdr:colOff>
      <xdr:row>48</xdr:row>
      <xdr:rowOff>280987</xdr:rowOff>
    </xdr:from>
    <xdr:to>
      <xdr:col>62</xdr:col>
      <xdr:colOff>67323</xdr:colOff>
      <xdr:row>56</xdr:row>
      <xdr:rowOff>70137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62</xdr:col>
      <xdr:colOff>366713</xdr:colOff>
      <xdr:row>48</xdr:row>
      <xdr:rowOff>280987</xdr:rowOff>
    </xdr:from>
    <xdr:to>
      <xdr:col>70</xdr:col>
      <xdr:colOff>519761</xdr:colOff>
      <xdr:row>56</xdr:row>
      <xdr:rowOff>70137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54</xdr:col>
      <xdr:colOff>508723</xdr:colOff>
      <xdr:row>39</xdr:row>
      <xdr:rowOff>32039</xdr:rowOff>
    </xdr:from>
    <xdr:to>
      <xdr:col>62</xdr:col>
      <xdr:colOff>644453</xdr:colOff>
      <xdr:row>47</xdr:row>
      <xdr:rowOff>72302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63</xdr:col>
      <xdr:colOff>519113</xdr:colOff>
      <xdr:row>38</xdr:row>
      <xdr:rowOff>142875</xdr:rowOff>
    </xdr:from>
    <xdr:to>
      <xdr:col>71</xdr:col>
      <xdr:colOff>661770</xdr:colOff>
      <xdr:row>46</xdr:row>
      <xdr:rowOff>145038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44</xdr:col>
      <xdr:colOff>106939</xdr:colOff>
      <xdr:row>28</xdr:row>
      <xdr:rowOff>40480</xdr:rowOff>
    </xdr:from>
    <xdr:to>
      <xdr:col>52</xdr:col>
      <xdr:colOff>411953</xdr:colOff>
      <xdr:row>37</xdr:row>
      <xdr:rowOff>150017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54</xdr:col>
      <xdr:colOff>466726</xdr:colOff>
      <xdr:row>27</xdr:row>
      <xdr:rowOff>638174</xdr:rowOff>
    </xdr:from>
    <xdr:to>
      <xdr:col>62</xdr:col>
      <xdr:colOff>329294</xdr:colOff>
      <xdr:row>37</xdr:row>
      <xdr:rowOff>14286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63</xdr:col>
      <xdr:colOff>298676</xdr:colOff>
      <xdr:row>28</xdr:row>
      <xdr:rowOff>65994</xdr:rowOff>
    </xdr:from>
    <xdr:to>
      <xdr:col>70</xdr:col>
      <xdr:colOff>446313</xdr:colOff>
      <xdr:row>37</xdr:row>
      <xdr:rowOff>161245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43</xdr:col>
      <xdr:colOff>633413</xdr:colOff>
      <xdr:row>17</xdr:row>
      <xdr:rowOff>54769</xdr:rowOff>
    </xdr:from>
    <xdr:to>
      <xdr:col>52</xdr:col>
      <xdr:colOff>238340</xdr:colOff>
      <xdr:row>25</xdr:row>
      <xdr:rowOff>288132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54</xdr:col>
      <xdr:colOff>269300</xdr:colOff>
      <xdr:row>16</xdr:row>
      <xdr:rowOff>242887</xdr:rowOff>
    </xdr:from>
    <xdr:to>
      <xdr:col>62</xdr:col>
      <xdr:colOff>131868</xdr:colOff>
      <xdr:row>25</xdr:row>
      <xdr:rowOff>128588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64</xdr:col>
      <xdr:colOff>148876</xdr:colOff>
      <xdr:row>17</xdr:row>
      <xdr:rowOff>104095</xdr:rowOff>
    </xdr:from>
    <xdr:to>
      <xdr:col>71</xdr:col>
      <xdr:colOff>296512</xdr:colOff>
      <xdr:row>26</xdr:row>
      <xdr:rowOff>13609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547686</xdr:colOff>
      <xdr:row>6</xdr:row>
      <xdr:rowOff>23813</xdr:rowOff>
    </xdr:from>
    <xdr:to>
      <xdr:col>31</xdr:col>
      <xdr:colOff>609600</xdr:colOff>
      <xdr:row>28</xdr:row>
      <xdr:rowOff>228600</xdr:rowOff>
    </xdr:to>
    <xdr:grpSp>
      <xdr:nvGrpSpPr>
        <xdr:cNvPr id="6" name="グループ化 5"/>
        <xdr:cNvGrpSpPr/>
      </xdr:nvGrpSpPr>
      <xdr:grpSpPr>
        <a:xfrm>
          <a:off x="13297579" y="1085170"/>
          <a:ext cx="12008985" cy="7729537"/>
          <a:chOff x="13239749" y="1071563"/>
          <a:chExt cx="12158664" cy="7658100"/>
        </a:xfrm>
      </xdr:grpSpPr>
      <xdr:graphicFrame macro="">
        <xdr:nvGraphicFramePr>
          <xdr:cNvPr id="5" name="グラフ 4"/>
          <xdr:cNvGraphicFramePr/>
        </xdr:nvGraphicFramePr>
        <xdr:xfrm>
          <a:off x="13239749" y="1071563"/>
          <a:ext cx="12158664" cy="7658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cxnSp macro="">
        <xdr:nvCxnSpPr>
          <xdr:cNvPr id="22" name="直線コネクタ 21"/>
          <xdr:cNvCxnSpPr/>
        </xdr:nvCxnSpPr>
        <xdr:spPr>
          <a:xfrm flipV="1">
            <a:off x="19423499" y="1413404"/>
            <a:ext cx="0" cy="6024563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テキスト ボックス 27"/>
          <xdr:cNvSpPr txBox="1"/>
        </xdr:nvSpPr>
        <xdr:spPr>
          <a:xfrm>
            <a:off x="18642820" y="6507794"/>
            <a:ext cx="1645835" cy="425822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2000"/>
              <a:t>３月</a:t>
            </a:r>
            <a:r>
              <a:rPr kumimoji="1" lang="en-US" altLang="ja-JP" sz="2000"/>
              <a:t>15</a:t>
            </a:r>
            <a:r>
              <a:rPr kumimoji="1" lang="ja-JP" altLang="en-US" sz="2000"/>
              <a:t>日設置</a:t>
            </a:r>
          </a:p>
        </xdr:txBody>
      </xdr:sp>
    </xdr:grpSp>
    <xdr:clientData/>
  </xdr:twoCellAnchor>
  <xdr:twoCellAnchor>
    <xdr:from>
      <xdr:col>14</xdr:col>
      <xdr:colOff>636443</xdr:colOff>
      <xdr:row>30</xdr:row>
      <xdr:rowOff>89620</xdr:rowOff>
    </xdr:from>
    <xdr:to>
      <xdr:col>31</xdr:col>
      <xdr:colOff>660257</xdr:colOff>
      <xdr:row>52</xdr:row>
      <xdr:rowOff>86591</xdr:rowOff>
    </xdr:to>
    <xdr:graphicFrame macro="">
      <xdr:nvGraphicFramePr>
        <xdr:cNvPr id="29" name="グラフ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0.41762</cdr:x>
      <cdr:y>0.08286</cdr:y>
    </cdr:from>
    <cdr:to>
      <cdr:x>0.42103</cdr:x>
      <cdr:y>0.82122</cdr:y>
    </cdr:to>
    <cdr:cxnSp macro="">
      <cdr:nvCxnSpPr>
        <cdr:cNvPr id="2" name="直線コネクタ 1"/>
        <cdr:cNvCxnSpPr/>
      </cdr:nvCxnSpPr>
      <cdr:spPr>
        <a:xfrm xmlns:a="http://schemas.openxmlformats.org/drawingml/2006/main" flipH="1" flipV="1">
          <a:off x="4999271" y="540953"/>
          <a:ext cx="40821" cy="482031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0.33929</cdr:x>
      <cdr:y>0.52147</cdr:y>
    </cdr:from>
    <cdr:to>
      <cdr:x>0.48959</cdr:x>
      <cdr:y>0.58266</cdr:y>
    </cdr:to>
    <cdr:sp macro="" textlink="">
      <cdr:nvSpPr>
        <cdr:cNvPr id="3" name="テキスト ボックス 27"/>
        <cdr:cNvSpPr txBox="1"/>
      </cdr:nvSpPr>
      <cdr:spPr>
        <a:xfrm xmlns:a="http://schemas.openxmlformats.org/drawingml/2006/main">
          <a:off x="4061592" y="3404375"/>
          <a:ext cx="1799224" cy="3994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800"/>
            <a:t>３月</a:t>
          </a:r>
          <a:r>
            <a:rPr kumimoji="1" lang="en-US" altLang="ja-JP" sz="1800"/>
            <a:t>15</a:t>
          </a:r>
          <a:r>
            <a:rPr kumimoji="1" lang="ja-JP" altLang="en-US" sz="1800"/>
            <a:t>日設置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280647</xdr:colOff>
      <xdr:row>11</xdr:row>
      <xdr:rowOff>226897</xdr:rowOff>
    </xdr:from>
    <xdr:to>
      <xdr:col>4</xdr:col>
      <xdr:colOff>820170</xdr:colOff>
      <xdr:row>20</xdr:row>
      <xdr:rowOff>173831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12</xdr:row>
      <xdr:rowOff>38100</xdr:rowOff>
    </xdr:from>
    <xdr:to>
      <xdr:col>14</xdr:col>
      <xdr:colOff>44222</xdr:colOff>
      <xdr:row>20</xdr:row>
      <xdr:rowOff>289833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443346</xdr:colOff>
      <xdr:row>12</xdr:row>
      <xdr:rowOff>90054</xdr:rowOff>
    </xdr:from>
    <xdr:to>
      <xdr:col>21</xdr:col>
      <xdr:colOff>123887</xdr:colOff>
      <xdr:row>21</xdr:row>
      <xdr:rowOff>36987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69055</xdr:colOff>
      <xdr:row>11</xdr:row>
      <xdr:rowOff>221456</xdr:rowOff>
    </xdr:from>
    <xdr:to>
      <xdr:col>27</xdr:col>
      <xdr:colOff>659605</xdr:colOff>
      <xdr:row>20</xdr:row>
      <xdr:rowOff>178593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304800</xdr:colOff>
      <xdr:row>12</xdr:row>
      <xdr:rowOff>38100</xdr:rowOff>
    </xdr:from>
    <xdr:to>
      <xdr:col>37</xdr:col>
      <xdr:colOff>209550</xdr:colOff>
      <xdr:row>20</xdr:row>
      <xdr:rowOff>300037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571500</xdr:colOff>
      <xdr:row>12</xdr:row>
      <xdr:rowOff>190500</xdr:rowOff>
    </xdr:from>
    <xdr:to>
      <xdr:col>44</xdr:col>
      <xdr:colOff>361950</xdr:colOff>
      <xdr:row>21</xdr:row>
      <xdr:rowOff>147637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13</xdr:row>
      <xdr:rowOff>200025</xdr:rowOff>
    </xdr:from>
    <xdr:to>
      <xdr:col>10</xdr:col>
      <xdr:colOff>704850</xdr:colOff>
      <xdr:row>27</xdr:row>
      <xdr:rowOff>92753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1" y="3200400"/>
          <a:ext cx="6924674" cy="3893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60"/>
  <sheetViews>
    <sheetView tabSelected="1" zoomScale="55" zoomScaleNormal="55" workbookViewId="0">
      <selection activeCell="B10" sqref="B10"/>
    </sheetView>
  </sheetViews>
  <sheetFormatPr defaultRowHeight="13.5" x14ac:dyDescent="0.15"/>
  <cols>
    <col min="2" max="2" width="13.875" bestFit="1" customWidth="1"/>
    <col min="3" max="3" width="12.5" bestFit="1" customWidth="1"/>
    <col min="4" max="4" width="13.75" bestFit="1" customWidth="1"/>
    <col min="5" max="5" width="18.25" bestFit="1" customWidth="1"/>
    <col min="10" max="11" width="13.875" bestFit="1" customWidth="1"/>
    <col min="12" max="12" width="12.75" bestFit="1" customWidth="1"/>
    <col min="13" max="13" width="9.5" bestFit="1" customWidth="1"/>
    <col min="14" max="14" width="11.5" bestFit="1" customWidth="1"/>
    <col min="17" max="17" width="13.875" bestFit="1" customWidth="1"/>
    <col min="18" max="18" width="12.5" bestFit="1" customWidth="1"/>
    <col min="19" max="19" width="13.375" bestFit="1" customWidth="1"/>
    <col min="20" max="20" width="18.25" bestFit="1" customWidth="1"/>
    <col min="21" max="22" width="11.625" bestFit="1" customWidth="1"/>
    <col min="23" max="23" width="12.75" bestFit="1" customWidth="1"/>
    <col min="24" max="24" width="9.5" bestFit="1" customWidth="1"/>
    <col min="25" max="26" width="13.875" bestFit="1" customWidth="1"/>
    <col min="27" max="27" width="9.5" bestFit="1" customWidth="1"/>
  </cols>
  <sheetData>
    <row r="2" spans="2:30" x14ac:dyDescent="0.15"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</row>
    <row r="3" spans="2:30" ht="17.25" x14ac:dyDescent="0.15">
      <c r="B3" s="361" t="s">
        <v>595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Q3" s="361" t="s">
        <v>449</v>
      </c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</row>
    <row r="4" spans="2:30" ht="17.25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17.25" x14ac:dyDescent="0.15">
      <c r="B5" s="5" t="s">
        <v>561</v>
      </c>
      <c r="C5" s="270" t="s">
        <v>556</v>
      </c>
      <c r="D5" s="340">
        <f>COUNTA($B$28:$B$75)</f>
        <v>33</v>
      </c>
      <c r="E5" s="271" t="s">
        <v>558</v>
      </c>
      <c r="F5" s="4"/>
      <c r="G5" s="4"/>
      <c r="H5" s="4"/>
      <c r="I5" s="4"/>
      <c r="J5" s="4"/>
      <c r="K5" s="4"/>
      <c r="L5" s="4"/>
      <c r="M5" s="4"/>
      <c r="Q5" s="5" t="s">
        <v>562</v>
      </c>
      <c r="R5" s="270" t="s">
        <v>556</v>
      </c>
      <c r="S5" s="340">
        <f>COUNTA($S$28:$S$75)</f>
        <v>25</v>
      </c>
      <c r="T5" s="271" t="s">
        <v>558</v>
      </c>
      <c r="U5" s="4"/>
      <c r="V5" s="4"/>
      <c r="W5" s="4"/>
      <c r="X5" s="4"/>
      <c r="Y5" s="4"/>
      <c r="Z5" s="4"/>
      <c r="AA5" s="4"/>
      <c r="AB5" s="4"/>
    </row>
    <row r="6" spans="2:30" ht="40.5" x14ac:dyDescent="0.15">
      <c r="B6" s="4"/>
      <c r="C6" s="260"/>
      <c r="D6" s="259" t="s">
        <v>568</v>
      </c>
      <c r="E6" s="259" t="s">
        <v>569</v>
      </c>
      <c r="F6" s="259" t="s">
        <v>554</v>
      </c>
      <c r="G6" s="259" t="s">
        <v>640</v>
      </c>
      <c r="H6" s="259" t="s">
        <v>643</v>
      </c>
      <c r="I6" s="259" t="s">
        <v>645</v>
      </c>
      <c r="J6" s="259" t="s">
        <v>575</v>
      </c>
      <c r="K6" s="259" t="s">
        <v>576</v>
      </c>
      <c r="L6" s="259" t="s">
        <v>637</v>
      </c>
      <c r="M6" s="4"/>
      <c r="Q6" s="4"/>
      <c r="R6" s="269"/>
      <c r="S6" s="272" t="s">
        <v>568</v>
      </c>
      <c r="T6" s="272" t="s">
        <v>569</v>
      </c>
      <c r="U6" s="272" t="s">
        <v>554</v>
      </c>
      <c r="V6" s="272" t="s">
        <v>641</v>
      </c>
      <c r="W6" s="272" t="s">
        <v>642</v>
      </c>
      <c r="X6" s="272" t="s">
        <v>644</v>
      </c>
      <c r="Y6" s="272" t="s">
        <v>575</v>
      </c>
      <c r="Z6" s="272" t="s">
        <v>576</v>
      </c>
      <c r="AA6" s="272" t="s">
        <v>637</v>
      </c>
      <c r="AB6" s="4"/>
    </row>
    <row r="7" spans="2:30" ht="17.25" x14ac:dyDescent="0.15">
      <c r="B7" s="4"/>
      <c r="C7" s="349" t="s">
        <v>548</v>
      </c>
      <c r="D7" s="351">
        <f>MAX($D$28:$D$75)</f>
        <v>0.68</v>
      </c>
      <c r="E7" s="351">
        <f>MAX($E$28:$E$75)</f>
        <v>0.64</v>
      </c>
      <c r="F7" s="351">
        <f>MAX($F$28:$F$75)</f>
        <v>0.14000000000000001</v>
      </c>
      <c r="G7" s="355">
        <f>MAX($G$28:$G$75)</f>
        <v>0.24137931034482754</v>
      </c>
      <c r="H7" s="351">
        <f>MAX($H$28:$H$75)</f>
        <v>26</v>
      </c>
      <c r="I7" s="358">
        <f>MAX($I$28:$I$75)</f>
        <v>29</v>
      </c>
      <c r="J7" s="351">
        <f>MAX(L28:L75)</f>
        <v>2.9000000000000001E-2</v>
      </c>
      <c r="K7" s="351">
        <f>MAX(M28:M75)</f>
        <v>6.6000000000000003E-2</v>
      </c>
      <c r="L7" s="351">
        <f>MAX(N28:N75)</f>
        <v>6.4000000000000001E-2</v>
      </c>
      <c r="M7" s="4"/>
      <c r="Q7" s="4"/>
      <c r="R7" s="347" t="s">
        <v>548</v>
      </c>
      <c r="S7" s="351">
        <f>MAX($S$28:$S$75)</f>
        <v>0.72</v>
      </c>
      <c r="T7" s="351">
        <f>MAX($T$28:$T$75)</f>
        <v>0.64</v>
      </c>
      <c r="U7" s="351">
        <f>MAX($U$28:$U$75)</f>
        <v>0.22000000000000003</v>
      </c>
      <c r="V7" s="355">
        <f>MAX($V$28:$V$75)</f>
        <v>0.39285714285714285</v>
      </c>
      <c r="W7" s="351">
        <f>MAX($W$28:$W$75)</f>
        <v>27</v>
      </c>
      <c r="X7" s="358">
        <f>MAX($X$28:$X$75)</f>
        <v>29</v>
      </c>
      <c r="Y7" s="351">
        <f>MAX(Y28:Y72)</f>
        <v>0.08</v>
      </c>
      <c r="Z7" s="351">
        <f>MAX(Z28:Z72)</f>
        <v>0.25</v>
      </c>
      <c r="AA7" s="351">
        <f>MAX(AC28:AC72)</f>
        <v>0.25</v>
      </c>
      <c r="AB7" s="4"/>
    </row>
    <row r="8" spans="2:30" ht="17.25" x14ac:dyDescent="0.15">
      <c r="B8" s="4"/>
      <c r="C8" s="349" t="s">
        <v>549</v>
      </c>
      <c r="D8" s="351">
        <f>MIN($D$28:$D$75)</f>
        <v>0.46</v>
      </c>
      <c r="E8" s="351">
        <f>MIN($E$28:$E$75)</f>
        <v>0.38</v>
      </c>
      <c r="F8" s="351">
        <f>MIN($F$28:$F$75)</f>
        <v>-2.0000000000000018E-2</v>
      </c>
      <c r="G8" s="355">
        <f>MIN($G$28:$G$75)</f>
        <v>-3.2258064516129059E-2</v>
      </c>
      <c r="H8" s="351">
        <f>MIN($H$28:$H$75)</f>
        <v>9</v>
      </c>
      <c r="I8" s="358">
        <f>MIN($I$28:$I$75)</f>
        <v>10</v>
      </c>
      <c r="J8" s="351">
        <f>MIN(L28:L75)</f>
        <v>0</v>
      </c>
      <c r="K8" s="351">
        <f>MIN(M28:M75)</f>
        <v>4.0000000000000001E-3</v>
      </c>
      <c r="L8" s="351">
        <f>MIN(N28:N75)</f>
        <v>-1.2E-2</v>
      </c>
      <c r="M8" s="4"/>
      <c r="Q8" s="4"/>
      <c r="R8" s="347" t="s">
        <v>549</v>
      </c>
      <c r="S8" s="351">
        <f>MIN($S$28:$S$75)</f>
        <v>0.38</v>
      </c>
      <c r="T8" s="351">
        <f>MIN($T$28:$T$75)</f>
        <v>0.24</v>
      </c>
      <c r="U8" s="351">
        <f>MIN($U$28:$U$75)</f>
        <v>0</v>
      </c>
      <c r="V8" s="355">
        <f>MIN($V$28:$V$75)</f>
        <v>0</v>
      </c>
      <c r="W8" s="351">
        <f>MIN($W$28:$W$75)</f>
        <v>10</v>
      </c>
      <c r="X8" s="358">
        <f>MIN($X$28:$X$75)</f>
        <v>8</v>
      </c>
      <c r="Y8" s="351">
        <f>MIN(Y28:Y72)</f>
        <v>0.01</v>
      </c>
      <c r="Z8" s="351">
        <f>MIN(Z28:Z72)</f>
        <v>0.01</v>
      </c>
      <c r="AA8" s="351">
        <f>MIN(AC28:AC72)</f>
        <v>-3.3000000000000002E-2</v>
      </c>
      <c r="AB8" s="4"/>
    </row>
    <row r="9" spans="2:30" ht="17.25" x14ac:dyDescent="0.15">
      <c r="B9" s="4"/>
      <c r="C9" s="349" t="s">
        <v>550</v>
      </c>
      <c r="D9" s="351">
        <f>AVERAGE($D$28:$D$75)</f>
        <v>0.57090909090909103</v>
      </c>
      <c r="E9" s="351">
        <f>AVERAGE($E$28:$E$75)</f>
        <v>0.5006060606060605</v>
      </c>
      <c r="F9" s="351">
        <f>AVERAGE($F$28:$F$75)</f>
        <v>7.0303030303030339E-2</v>
      </c>
      <c r="G9" s="355">
        <f>AVERAGE($G$28:$G$75)</f>
        <v>0.12320245932184348</v>
      </c>
      <c r="H9" s="351">
        <f>AVERAGE($H$28:$H$75)</f>
        <v>17.580645161290324</v>
      </c>
      <c r="I9" s="358">
        <f>AVERAGE($I$28:$I$75)</f>
        <v>18.677419354838708</v>
      </c>
      <c r="J9" s="351">
        <f>AVERAGE(L28:L75)</f>
        <v>5.2392857142857163E-3</v>
      </c>
      <c r="K9" s="351">
        <f>AVERAGE(M28:M75)</f>
        <v>2.1175000000000003E-2</v>
      </c>
      <c r="L9" s="351">
        <f>AVERAGE(N28:N75)</f>
        <v>1.5935714285714293E-2</v>
      </c>
      <c r="M9" s="4"/>
      <c r="Q9" s="4"/>
      <c r="R9" s="347" t="s">
        <v>550</v>
      </c>
      <c r="S9" s="351">
        <f>AVERAGE($S$28:$S$75)</f>
        <v>0.59680000000000011</v>
      </c>
      <c r="T9" s="351">
        <f>AVERAGE($T$28:$T$52)</f>
        <v>0.51680000000000004</v>
      </c>
      <c r="U9" s="351">
        <f>AVERAGE($U$28:$U$75)</f>
        <v>0.08</v>
      </c>
      <c r="V9" s="355">
        <f>AVERAGE($V$28:$V$75)</f>
        <v>0.13856417542498717</v>
      </c>
      <c r="W9" s="351">
        <f>AVERAGE($W$28:$W$75)</f>
        <v>16.72</v>
      </c>
      <c r="X9" s="358">
        <f>AVERAGE($X$28:$X$75)</f>
        <v>17.36</v>
      </c>
      <c r="Y9" s="351">
        <f>AVERAGE(Y28:Y72)</f>
        <v>3.3333333333333333E-2</v>
      </c>
      <c r="Z9" s="351">
        <f>AVERAGE(Z28:Z72)</f>
        <v>5.8421052631578943E-2</v>
      </c>
      <c r="AA9" s="351">
        <f>AVERAGE(AC28:AC72)</f>
        <v>3.124E-2</v>
      </c>
      <c r="AB9" s="4"/>
    </row>
    <row r="10" spans="2:30" ht="17.25" x14ac:dyDescent="0.15">
      <c r="B10" s="4"/>
      <c r="C10" s="349" t="s">
        <v>557</v>
      </c>
      <c r="D10" s="351">
        <f>COUNTA($D$28:$D$75)</f>
        <v>33</v>
      </c>
      <c r="E10" s="351">
        <f>COUNTA($E$28:$E$75)</f>
        <v>33</v>
      </c>
      <c r="F10" s="351">
        <f>COUNTA($F$28:$F$75)</f>
        <v>33</v>
      </c>
      <c r="G10" s="351">
        <f>COUNTA($G$28:$G$75)</f>
        <v>33</v>
      </c>
      <c r="H10" s="351">
        <f>COUNTA($H$28:$H$75)</f>
        <v>31</v>
      </c>
      <c r="I10" s="358">
        <f>COUNTA($I$28:$I$75)</f>
        <v>31</v>
      </c>
      <c r="J10" s="351">
        <f>COUNTA(L28:L75)</f>
        <v>28</v>
      </c>
      <c r="K10" s="351">
        <f>COUNTA(M28:M75)</f>
        <v>28</v>
      </c>
      <c r="L10" s="351">
        <f>COUNTA(N28:N75)</f>
        <v>28</v>
      </c>
      <c r="M10" s="4"/>
      <c r="Q10" s="4"/>
      <c r="R10" s="347" t="s">
        <v>557</v>
      </c>
      <c r="S10" s="351">
        <f>COUNTA($S$28:$S$75)</f>
        <v>25</v>
      </c>
      <c r="T10" s="351">
        <f>COUNTA($T$28:$T$75)</f>
        <v>25</v>
      </c>
      <c r="U10" s="351">
        <f>COUNTA($U$28:$U$75)</f>
        <v>25</v>
      </c>
      <c r="V10" s="351">
        <f>COUNTA($V$28:$V$75)</f>
        <v>25</v>
      </c>
      <c r="W10" s="351">
        <f>COUNTA($W$28:$W$75)</f>
        <v>25</v>
      </c>
      <c r="X10" s="358">
        <f>COUNTA($X$28:$X$75)</f>
        <v>25</v>
      </c>
      <c r="Y10" s="351">
        <f>COUNTA(Y28:Y72)</f>
        <v>25</v>
      </c>
      <c r="Z10" s="351">
        <f>COUNTA(Z28:Z72)</f>
        <v>25</v>
      </c>
      <c r="AA10" s="351">
        <f>COUNTA(AC28:AC72)</f>
        <v>25</v>
      </c>
      <c r="AB10" s="4"/>
    </row>
    <row r="11" spans="2:30" ht="17.25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2:30" ht="17.25" x14ac:dyDescent="0.15">
      <c r="B12" s="4"/>
      <c r="C12" s="4"/>
      <c r="D12" s="270" t="s">
        <v>556</v>
      </c>
      <c r="E12" s="340">
        <f>COUNTA($B$28:$B$43)</f>
        <v>16</v>
      </c>
      <c r="F12" s="271" t="s">
        <v>558</v>
      </c>
      <c r="G12" s="4"/>
      <c r="H12" s="4" t="s">
        <v>563</v>
      </c>
      <c r="I12" s="4"/>
      <c r="J12" s="4"/>
      <c r="K12" s="4"/>
      <c r="L12" s="4"/>
      <c r="M12" s="4"/>
      <c r="N12" s="4"/>
      <c r="O12" s="4"/>
      <c r="Q12" s="4"/>
      <c r="R12" s="4"/>
      <c r="S12" s="270" t="s">
        <v>556</v>
      </c>
      <c r="T12" s="340">
        <f>COUNTA($B$28:$B$35)</f>
        <v>8</v>
      </c>
      <c r="U12" s="271" t="s">
        <v>558</v>
      </c>
      <c r="V12" s="4"/>
      <c r="W12" s="4" t="s">
        <v>563</v>
      </c>
      <c r="X12" s="4"/>
      <c r="Y12" s="4"/>
      <c r="Z12" s="4"/>
      <c r="AA12" s="4"/>
      <c r="AB12" s="4"/>
      <c r="AC12" s="4"/>
      <c r="AD12" s="4"/>
    </row>
    <row r="13" spans="2:30" ht="40.5" x14ac:dyDescent="0.15">
      <c r="B13" s="4"/>
      <c r="C13" s="260"/>
      <c r="D13" s="259" t="s">
        <v>568</v>
      </c>
      <c r="E13" s="259" t="s">
        <v>569</v>
      </c>
      <c r="F13" s="259" t="s">
        <v>554</v>
      </c>
      <c r="G13" s="259" t="s">
        <v>640</v>
      </c>
      <c r="H13" s="259" t="s">
        <v>643</v>
      </c>
      <c r="I13" s="259" t="s">
        <v>645</v>
      </c>
      <c r="J13" s="259" t="s">
        <v>575</v>
      </c>
      <c r="K13" s="259" t="s">
        <v>576</v>
      </c>
      <c r="L13" s="259" t="s">
        <v>638</v>
      </c>
      <c r="M13" s="4"/>
      <c r="N13" s="4"/>
      <c r="O13" s="4"/>
      <c r="Q13" s="4"/>
      <c r="R13" s="269"/>
      <c r="S13" s="272" t="s">
        <v>568</v>
      </c>
      <c r="T13" s="272" t="s">
        <v>569</v>
      </c>
      <c r="U13" s="272" t="s">
        <v>554</v>
      </c>
      <c r="V13" s="272" t="s">
        <v>641</v>
      </c>
      <c r="W13" s="272" t="s">
        <v>642</v>
      </c>
      <c r="X13" s="272" t="s">
        <v>644</v>
      </c>
      <c r="Y13" s="272" t="s">
        <v>575</v>
      </c>
      <c r="Z13" s="272" t="s">
        <v>576</v>
      </c>
      <c r="AA13" s="272" t="s">
        <v>637</v>
      </c>
      <c r="AB13" s="4"/>
      <c r="AC13" s="4"/>
      <c r="AD13" s="4"/>
    </row>
    <row r="14" spans="2:30" ht="17.25" x14ac:dyDescent="0.15">
      <c r="B14" s="4"/>
      <c r="C14" s="349" t="s">
        <v>548</v>
      </c>
      <c r="D14" s="351">
        <f>MAX($D$28:$D$43)</f>
        <v>0.68</v>
      </c>
      <c r="E14" s="351">
        <f>MAX($E$28:$E$43)</f>
        <v>0.64</v>
      </c>
      <c r="F14" s="351">
        <f>MAX($F$28:$F$43)</f>
        <v>0.14000000000000001</v>
      </c>
      <c r="G14" s="355">
        <f>MAX($G$28:$G$43)</f>
        <v>0.24137931034482754</v>
      </c>
      <c r="H14" s="351">
        <f>MAX(H28:H43)</f>
        <v>25</v>
      </c>
      <c r="I14" s="358">
        <f>MAX(I28:I43)</f>
        <v>29</v>
      </c>
      <c r="J14" s="351">
        <f>MAX(L28:L43)</f>
        <v>2.9000000000000001E-2</v>
      </c>
      <c r="K14" s="351">
        <f>MAX(M28:M43)</f>
        <v>6.6000000000000003E-2</v>
      </c>
      <c r="L14" s="351">
        <f>MAX(N28:N43)</f>
        <v>6.4000000000000001E-2</v>
      </c>
      <c r="M14" s="4"/>
      <c r="N14" s="4"/>
      <c r="O14" s="4"/>
      <c r="Q14" s="4"/>
      <c r="R14" s="347" t="s">
        <v>548</v>
      </c>
      <c r="S14" s="351">
        <f>MAX($S$28:$S$35)</f>
        <v>0.68</v>
      </c>
      <c r="T14" s="351">
        <f>MAX($T$28:$T$35)</f>
        <v>0.64</v>
      </c>
      <c r="U14" s="351">
        <f>MAX($U$28:$U$35)</f>
        <v>0.16000000000000003</v>
      </c>
      <c r="V14" s="355">
        <f>MAX($V$28:$V$35)</f>
        <v>0.25000000000000006</v>
      </c>
      <c r="W14" s="351">
        <f>MAX(W28:W35)</f>
        <v>11</v>
      </c>
      <c r="X14" s="358">
        <f>MAX(X28:X35)</f>
        <v>11</v>
      </c>
      <c r="Y14" s="351">
        <f>MAX(AA28:AA35)</f>
        <v>7.5999999999999998E-2</v>
      </c>
      <c r="Z14" s="351">
        <f>MAX(AB28:AB35)</f>
        <v>0.06</v>
      </c>
      <c r="AA14" s="351">
        <f>MAX(AC28:AC35)</f>
        <v>5.7999999999999996E-2</v>
      </c>
      <c r="AB14" s="4"/>
      <c r="AC14" s="4"/>
      <c r="AD14" s="4"/>
    </row>
    <row r="15" spans="2:30" ht="17.25" x14ac:dyDescent="0.15">
      <c r="B15" s="4"/>
      <c r="C15" s="349" t="s">
        <v>549</v>
      </c>
      <c r="D15" s="351">
        <f>MIN($D$28:$D$43)</f>
        <v>0.46</v>
      </c>
      <c r="E15" s="351">
        <f>MIN($E$28:$E$43)</f>
        <v>0.38</v>
      </c>
      <c r="F15" s="351">
        <f>MIN($F$28:$F$43)</f>
        <v>3.999999999999998E-2</v>
      </c>
      <c r="G15" s="355">
        <f>MIN($G$28:$G$43)</f>
        <v>5.8823529411764754E-2</v>
      </c>
      <c r="H15" s="351">
        <f>MIN(H28:H43)</f>
        <v>10</v>
      </c>
      <c r="I15" s="358">
        <f>MIN(I28:I43)</f>
        <v>10</v>
      </c>
      <c r="J15" s="351">
        <f>MIN(L28:L43)</f>
        <v>2E-3</v>
      </c>
      <c r="K15" s="351">
        <f>MIN(M28:M43)</f>
        <v>5.0000000000000001E-3</v>
      </c>
      <c r="L15" s="351">
        <f>MIN(N28:N43)</f>
        <v>-1.2E-2</v>
      </c>
      <c r="M15" s="4"/>
      <c r="N15" s="4"/>
      <c r="O15" s="4"/>
      <c r="Q15" s="4"/>
      <c r="R15" s="347" t="s">
        <v>549</v>
      </c>
      <c r="S15" s="351">
        <f>MIN($S$28:$S$35)</f>
        <v>0.6</v>
      </c>
      <c r="T15" s="351">
        <f>MIN($T$28:$T$35)</f>
        <v>0.48</v>
      </c>
      <c r="U15" s="351">
        <f>MIN($U$28:$U$35)</f>
        <v>0</v>
      </c>
      <c r="V15" s="355">
        <f>MIN($V$28:$V$35)</f>
        <v>0</v>
      </c>
      <c r="W15" s="351">
        <f>MIN(W28:W35)</f>
        <v>10</v>
      </c>
      <c r="X15" s="358">
        <f>MIN(X28:X35)</f>
        <v>8</v>
      </c>
      <c r="Y15" s="351">
        <f>MIN(AA28:AA35)</f>
        <v>2E-3</v>
      </c>
      <c r="Z15" s="351">
        <f>MIN(AB28:AB35)</f>
        <v>5.0000000000000001E-3</v>
      </c>
      <c r="AA15" s="351">
        <f>MIN(AC28:AC35)</f>
        <v>-3.3000000000000002E-2</v>
      </c>
      <c r="AB15" s="4"/>
      <c r="AC15" s="4"/>
      <c r="AD15" s="4"/>
    </row>
    <row r="16" spans="2:30" ht="17.25" x14ac:dyDescent="0.15">
      <c r="B16" s="4"/>
      <c r="C16" s="349" t="s">
        <v>550</v>
      </c>
      <c r="D16" s="351">
        <f>AVERAGE($D$28:$D$43)</f>
        <v>0.58499999999999996</v>
      </c>
      <c r="E16" s="351">
        <f>AVERAGE($E$28:$E$43)</f>
        <v>0.50874999999999992</v>
      </c>
      <c r="F16" s="351">
        <f>AVERAGE($F$28:$F$43)</f>
        <v>7.6250000000000012E-2</v>
      </c>
      <c r="G16" s="355">
        <f>AVERAGE($G$28:$G$43)</f>
        <v>0.13232998719931802</v>
      </c>
      <c r="H16" s="351">
        <f>AVERAGE(H28:H43)</f>
        <v>16.142857142857142</v>
      </c>
      <c r="I16" s="358">
        <f>AVERAGE(I28:I43)</f>
        <v>16.928571428571427</v>
      </c>
      <c r="J16" s="351">
        <f>AVERAGE(L28:L60)</f>
        <v>5.2392857142857163E-3</v>
      </c>
      <c r="K16" s="351">
        <f>AVERAGE(M28:M43)</f>
        <v>2.69E-2</v>
      </c>
      <c r="L16" s="351">
        <f>AVERAGE(N28:N43)</f>
        <v>1.829090909090909E-2</v>
      </c>
      <c r="M16" s="4"/>
      <c r="N16" s="4"/>
      <c r="O16" s="4"/>
      <c r="Q16" s="4"/>
      <c r="R16" s="347" t="s">
        <v>550</v>
      </c>
      <c r="S16" s="351">
        <f>AVERAGE($S$28:$S$35)</f>
        <v>0.64250000000000007</v>
      </c>
      <c r="T16" s="351">
        <f>AVERAGE($T$28:$T$35)</f>
        <v>0.55750000000000011</v>
      </c>
      <c r="U16" s="351">
        <f>AVERAGE($U$28:$U$35)</f>
        <v>8.5000000000000006E-2</v>
      </c>
      <c r="V16" s="355">
        <f>AVERAGE($V$28:$V$35)</f>
        <v>0.13017001430337533</v>
      </c>
      <c r="W16" s="351">
        <f>AVERAGE(W28:W35)</f>
        <v>10.375</v>
      </c>
      <c r="X16" s="358">
        <f>AVERAGE(X28:X35)</f>
        <v>9.375</v>
      </c>
      <c r="Y16" s="351">
        <f>AVERAGE(AA28:AA35)</f>
        <v>2.0625000000000001E-2</v>
      </c>
      <c r="Z16" s="351">
        <f>AVERAGE(AB28:AB35)</f>
        <v>3.0249999999999999E-2</v>
      </c>
      <c r="AA16" s="351">
        <f>AVERAGE(AC28:AC35)</f>
        <v>9.6249999999999981E-3</v>
      </c>
      <c r="AB16" s="4"/>
      <c r="AC16" s="4"/>
      <c r="AD16" s="4"/>
    </row>
    <row r="17" spans="2:30" ht="17.25" x14ac:dyDescent="0.15">
      <c r="B17" s="4"/>
      <c r="C17" s="349" t="s">
        <v>557</v>
      </c>
      <c r="D17" s="351">
        <f>COUNTA($D$28:$D$43)</f>
        <v>16</v>
      </c>
      <c r="E17" s="351">
        <f>COUNTA($E$28:$E$43)</f>
        <v>16</v>
      </c>
      <c r="F17" s="351">
        <f>COUNTA($F$28:$F$43)</f>
        <v>16</v>
      </c>
      <c r="G17" s="351">
        <f>COUNTA($G$28:$G$43)</f>
        <v>16</v>
      </c>
      <c r="H17" s="351">
        <f>COUNTA(H28:H43)</f>
        <v>14</v>
      </c>
      <c r="I17" s="358">
        <f>COUNTA(I28:I43)</f>
        <v>14</v>
      </c>
      <c r="J17" s="351">
        <f>COUNTA(L28:L43)</f>
        <v>11</v>
      </c>
      <c r="K17" s="351">
        <f>COUNTA(M28:M43)</f>
        <v>11</v>
      </c>
      <c r="L17" s="351">
        <f>COUNTA(N28:N43)</f>
        <v>11</v>
      </c>
      <c r="M17" s="4"/>
      <c r="N17" s="4"/>
      <c r="O17" s="4"/>
      <c r="Q17" s="4"/>
      <c r="R17" s="347" t="s">
        <v>557</v>
      </c>
      <c r="S17" s="351">
        <f>COUNTA($S$28:$S$35)</f>
        <v>8</v>
      </c>
      <c r="T17" s="351">
        <f>COUNTA($T$28:$T$35)</f>
        <v>8</v>
      </c>
      <c r="U17" s="351">
        <f>COUNTA($U$28:$U$35)</f>
        <v>8</v>
      </c>
      <c r="V17" s="351">
        <f>COUNTA($V$28:$V$35)</f>
        <v>8</v>
      </c>
      <c r="W17" s="351">
        <f>COUNTA(W28:W35)</f>
        <v>8</v>
      </c>
      <c r="X17" s="358">
        <f>COUNTA(X28:X35)</f>
        <v>8</v>
      </c>
      <c r="Y17" s="351">
        <f>COUNTA(Y28:Y35)</f>
        <v>8</v>
      </c>
      <c r="Z17" s="351">
        <f>COUNTA(Z28:Z35)</f>
        <v>8</v>
      </c>
      <c r="AA17" s="351">
        <f>COUNTA(AC28:AC35)</f>
        <v>8</v>
      </c>
      <c r="AB17" s="4"/>
      <c r="AC17" s="4"/>
      <c r="AD17" s="4"/>
    </row>
    <row r="18" spans="2:30" ht="17.25" x14ac:dyDescent="0.1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17.25" x14ac:dyDescent="0.15">
      <c r="B19" s="4"/>
      <c r="D19" s="270" t="s">
        <v>556</v>
      </c>
      <c r="E19" s="340">
        <f>COUNTA($B$44:$B$75)</f>
        <v>17</v>
      </c>
      <c r="F19" s="271" t="s">
        <v>558</v>
      </c>
      <c r="G19" s="4"/>
      <c r="H19" s="4" t="s">
        <v>564</v>
      </c>
      <c r="I19" s="4"/>
      <c r="J19" s="4"/>
      <c r="L19" s="4"/>
      <c r="M19" s="4"/>
      <c r="N19" s="4"/>
      <c r="O19" s="4"/>
      <c r="Q19" s="4"/>
      <c r="S19" s="270" t="s">
        <v>556</v>
      </c>
      <c r="T19" s="340">
        <f>COUNTA($Q$36:$Q$52)</f>
        <v>17</v>
      </c>
      <c r="U19" s="271" t="s">
        <v>558</v>
      </c>
      <c r="V19" s="4"/>
      <c r="W19" s="4" t="s">
        <v>564</v>
      </c>
      <c r="X19" s="4"/>
      <c r="Y19" s="4"/>
      <c r="AA19" s="4"/>
      <c r="AB19" s="4"/>
      <c r="AC19" s="4"/>
      <c r="AD19" s="4"/>
    </row>
    <row r="20" spans="2:30" ht="40.5" x14ac:dyDescent="0.15">
      <c r="B20" s="4"/>
      <c r="C20" s="260"/>
      <c r="D20" s="259" t="s">
        <v>568</v>
      </c>
      <c r="E20" s="259" t="s">
        <v>569</v>
      </c>
      <c r="F20" s="259" t="s">
        <v>554</v>
      </c>
      <c r="G20" s="259" t="s">
        <v>640</v>
      </c>
      <c r="H20" s="259" t="s">
        <v>643</v>
      </c>
      <c r="I20" s="259" t="s">
        <v>645</v>
      </c>
      <c r="J20" s="259" t="s">
        <v>575</v>
      </c>
      <c r="K20" s="259" t="s">
        <v>576</v>
      </c>
      <c r="L20" s="259" t="s">
        <v>637</v>
      </c>
      <c r="M20" s="4"/>
      <c r="N20" s="4"/>
      <c r="O20" s="4"/>
      <c r="Q20" s="4"/>
      <c r="R20" s="269"/>
      <c r="S20" s="272" t="s">
        <v>568</v>
      </c>
      <c r="T20" s="272" t="s">
        <v>569</v>
      </c>
      <c r="U20" s="272" t="s">
        <v>554</v>
      </c>
      <c r="V20" s="272" t="s">
        <v>641</v>
      </c>
      <c r="W20" s="272" t="s">
        <v>642</v>
      </c>
      <c r="X20" s="272" t="s">
        <v>644</v>
      </c>
      <c r="Y20" s="272" t="s">
        <v>575</v>
      </c>
      <c r="Z20" s="272" t="s">
        <v>576</v>
      </c>
      <c r="AA20" s="272" t="s">
        <v>637</v>
      </c>
      <c r="AB20" s="4"/>
      <c r="AC20" s="4"/>
      <c r="AD20" s="4"/>
    </row>
    <row r="21" spans="2:30" ht="17.25" x14ac:dyDescent="0.15">
      <c r="B21" s="4"/>
      <c r="C21" s="349" t="s">
        <v>548</v>
      </c>
      <c r="D21" s="351">
        <f>MAX($D$44:$D$75)</f>
        <v>0.64</v>
      </c>
      <c r="E21" s="351">
        <f>MAX($E$44:$E$75)</f>
        <v>0.64</v>
      </c>
      <c r="F21" s="351">
        <f>MAX($F$44:$F$75)</f>
        <v>0.13999999999999996</v>
      </c>
      <c r="G21" s="355">
        <f>MAX($G$44:$G$75)</f>
        <v>0.24137931034482754</v>
      </c>
      <c r="H21" s="351">
        <f>MAX($H$44:$H$75)</f>
        <v>26</v>
      </c>
      <c r="I21" s="358">
        <f>MAX($I$44:$I$75)</f>
        <v>27</v>
      </c>
      <c r="J21" s="351">
        <f>MAX($L$44:$L$75)</f>
        <v>1.7999999999999999E-2</v>
      </c>
      <c r="K21" s="351">
        <f>MAX($M$44:$M$75)</f>
        <v>6.2E-2</v>
      </c>
      <c r="L21" s="351">
        <f>MAX($M$44:$M$75)</f>
        <v>6.2E-2</v>
      </c>
      <c r="M21" s="4"/>
      <c r="N21" s="4"/>
      <c r="O21" s="4"/>
      <c r="Q21" s="4"/>
      <c r="R21" s="347" t="s">
        <v>548</v>
      </c>
      <c r="S21" s="351">
        <f>MAX($S$36:$S$75)</f>
        <v>0.72</v>
      </c>
      <c r="T21" s="351">
        <f>MAX($T$36:$T$75)</f>
        <v>0.64</v>
      </c>
      <c r="U21" s="351">
        <f>MAX($U$36:$U$75)</f>
        <v>0.22000000000000003</v>
      </c>
      <c r="V21" s="355">
        <f>MAX($V$36:$V$75)</f>
        <v>0.39285714285714285</v>
      </c>
      <c r="W21" s="351">
        <f>MAX($W$36:$W$75)</f>
        <v>27</v>
      </c>
      <c r="X21" s="358">
        <f>MAX($X$36:$X$75)</f>
        <v>29</v>
      </c>
      <c r="Y21" s="351">
        <f>MAX($AA$36:$AA$75)</f>
        <v>0.02</v>
      </c>
      <c r="Z21" s="351">
        <f>MAX($AB$36:$AB$75)</f>
        <v>0.254</v>
      </c>
      <c r="AA21" s="359">
        <f>MAX($AC$36:$AC$75)</f>
        <v>0.25</v>
      </c>
      <c r="AB21" s="4"/>
      <c r="AC21" s="4"/>
      <c r="AD21" s="4"/>
    </row>
    <row r="22" spans="2:30" ht="17.25" x14ac:dyDescent="0.15">
      <c r="B22" s="4"/>
      <c r="C22" s="349" t="s">
        <v>549</v>
      </c>
      <c r="D22" s="351">
        <f>MIN($D$44:$D$75)</f>
        <v>0.46</v>
      </c>
      <c r="E22" s="351">
        <f>MIN($E$44:$E$75)</f>
        <v>0.44</v>
      </c>
      <c r="F22" s="351">
        <f>MIN($F$44:$F$75)</f>
        <v>-2.0000000000000018E-2</v>
      </c>
      <c r="G22" s="355">
        <f>MIN($G$44:$G$75)</f>
        <v>-3.2258064516129059E-2</v>
      </c>
      <c r="H22" s="351">
        <f>MIN($H$44:$H$75)</f>
        <v>9</v>
      </c>
      <c r="I22" s="358">
        <f>MIN($I$44:$I$75)</f>
        <v>11</v>
      </c>
      <c r="J22" s="351">
        <f>MIN($L$44:$L$75)</f>
        <v>0</v>
      </c>
      <c r="K22" s="351">
        <f>MIN($M$44:$M$75)</f>
        <v>4.0000000000000001E-3</v>
      </c>
      <c r="L22" s="351">
        <f>MIN($M$44:$M$75)</f>
        <v>4.0000000000000001E-3</v>
      </c>
      <c r="M22" s="4"/>
      <c r="N22" s="4"/>
      <c r="O22" s="4"/>
      <c r="Q22" s="4"/>
      <c r="R22" s="347" t="s">
        <v>549</v>
      </c>
      <c r="S22" s="351">
        <f>MIN($S$36:$S$75)</f>
        <v>0.38</v>
      </c>
      <c r="T22" s="351">
        <f>MIN($T$36:$T$75)</f>
        <v>0.24</v>
      </c>
      <c r="U22" s="351">
        <f>MIN($U$36:$U$75)</f>
        <v>2.0000000000000018E-2</v>
      </c>
      <c r="V22" s="355">
        <f>MIN($V$36:$V$75)</f>
        <v>3.3333333333333368E-2</v>
      </c>
      <c r="W22" s="351">
        <f>MIN($W$36:$W$75)</f>
        <v>11</v>
      </c>
      <c r="X22" s="358">
        <f>MIN($X$36:$X$75)</f>
        <v>11</v>
      </c>
      <c r="Y22" s="351">
        <f>MIN($AA$36:$AA$75)</f>
        <v>0</v>
      </c>
      <c r="Z22" s="351">
        <f>MIN($AB$36:$AB$75)</f>
        <v>1E-3</v>
      </c>
      <c r="AA22" s="351">
        <f>MIN($AC$36:$AC$75)</f>
        <v>1E-3</v>
      </c>
      <c r="AB22" s="4"/>
      <c r="AC22" s="4"/>
      <c r="AD22" s="4"/>
    </row>
    <row r="23" spans="2:30" ht="17.25" x14ac:dyDescent="0.15">
      <c r="B23" s="4"/>
      <c r="C23" s="349" t="s">
        <v>550</v>
      </c>
      <c r="D23" s="351">
        <f>AVERAGE($D$44:$D$75)</f>
        <v>0.55764705882352938</v>
      </c>
      <c r="E23" s="351">
        <f>AVERAGE($E$44:$E$75)</f>
        <v>0.49294117647058827</v>
      </c>
      <c r="F23" s="351">
        <f>AVERAGE($F$44:$F$75)</f>
        <v>6.4705882352941183E-2</v>
      </c>
      <c r="G23" s="355">
        <f>AVERAGE($G$44:$G$75)</f>
        <v>0.11461184484892628</v>
      </c>
      <c r="H23" s="351">
        <f>AVERAGE($H$44:$H$75)</f>
        <v>18.764705882352942</v>
      </c>
      <c r="I23" s="358">
        <f>AVERAGE($I$44:$I$75)</f>
        <v>20.117647058823529</v>
      </c>
      <c r="J23" s="351">
        <f>AVERAGE($L$44:$L$75)</f>
        <v>3.0588235294117653E-3</v>
      </c>
      <c r="K23" s="351">
        <f>AVERAGE($M$44:$M$75)</f>
        <v>1.747058823529412E-2</v>
      </c>
      <c r="L23" s="351">
        <f>AVERAGE($M$44:$M$75)</f>
        <v>1.747058823529412E-2</v>
      </c>
      <c r="M23" s="4"/>
      <c r="N23" s="4"/>
      <c r="O23" s="4"/>
      <c r="Q23" s="4"/>
      <c r="R23" s="347" t="s">
        <v>550</v>
      </c>
      <c r="S23" s="351">
        <f>AVERAGE($S$36:$S$75)</f>
        <v>0.57529411764705884</v>
      </c>
      <c r="T23" s="351">
        <f>AVERAGE($T$36:$T$75)</f>
        <v>0.49764705882352944</v>
      </c>
      <c r="U23" s="351">
        <f>AVERAGE($U$36:$U$75)</f>
        <v>7.764705882352943E-2</v>
      </c>
      <c r="V23" s="355">
        <f>AVERAGE($V$36:$V$75)</f>
        <v>0.14251436889398092</v>
      </c>
      <c r="W23" s="351">
        <f>AVERAGE($W$36:$W$75)</f>
        <v>19.705882352941178</v>
      </c>
      <c r="X23" s="358">
        <f>AVERAGE($X$36:$X$75)</f>
        <v>21.117647058823529</v>
      </c>
      <c r="Y23" s="351">
        <f>AVERAGE($AA$36:$AA$75)</f>
        <v>4.7058823529411778E-3</v>
      </c>
      <c r="Z23" s="351">
        <f>AVERAGE($AB$36:$AB$75)</f>
        <v>4.6117647058823534E-2</v>
      </c>
      <c r="AA23" s="351">
        <f>AVERAGE($AC$36:$AC$75)</f>
        <v>4.1411764705882349E-2</v>
      </c>
      <c r="AB23" s="4"/>
      <c r="AC23" s="4"/>
      <c r="AD23" s="4"/>
    </row>
    <row r="24" spans="2:30" ht="17.25" x14ac:dyDescent="0.15">
      <c r="B24" s="4"/>
      <c r="C24" s="349" t="s">
        <v>557</v>
      </c>
      <c r="D24" s="351">
        <f>COUNTA($D$44:$D$75)</f>
        <v>17</v>
      </c>
      <c r="E24" s="351">
        <f>COUNTA($E$44:$E$75)</f>
        <v>17</v>
      </c>
      <c r="F24" s="351">
        <f>COUNTA($F$44:$F$75)</f>
        <v>17</v>
      </c>
      <c r="G24" s="351">
        <f>COUNTA($G$44:$G$75)</f>
        <v>17</v>
      </c>
      <c r="H24" s="351">
        <f>COUNTA($H$44:$H$75)</f>
        <v>17</v>
      </c>
      <c r="I24" s="358">
        <f>COUNTA($I$44:$I$75)</f>
        <v>17</v>
      </c>
      <c r="J24" s="351">
        <f>COUNTA($L$44:$L$75)</f>
        <v>17</v>
      </c>
      <c r="K24" s="351">
        <f>COUNTA($M$44:$M$75)</f>
        <v>17</v>
      </c>
      <c r="L24" s="351">
        <f>COUNTA($M$44:$M$75)</f>
        <v>17</v>
      </c>
      <c r="M24" s="4"/>
      <c r="N24" s="4"/>
      <c r="O24" s="4"/>
      <c r="Q24" s="4"/>
      <c r="R24" s="347" t="s">
        <v>557</v>
      </c>
      <c r="S24" s="351">
        <f>COUNTA($S$36:$S$75)</f>
        <v>17</v>
      </c>
      <c r="T24" s="351">
        <f>COUNTA($T$36:$T$75)</f>
        <v>17</v>
      </c>
      <c r="U24" s="351">
        <f>COUNTA($U$36:$U$75)</f>
        <v>17</v>
      </c>
      <c r="V24" s="351">
        <f>COUNTA($V$36:$V$75)</f>
        <v>17</v>
      </c>
      <c r="W24" s="351">
        <f>COUNTA($W$36:$W$75)</f>
        <v>17</v>
      </c>
      <c r="X24" s="358">
        <f>COUNTA($X$36:$X$75)</f>
        <v>17</v>
      </c>
      <c r="Y24" s="351">
        <f>COUNTA($Q$36:$Q$52)</f>
        <v>17</v>
      </c>
      <c r="Z24" s="358">
        <f t="shared" ref="Z24:AA24" si="0">COUNTA($Q$36:$Q$52)</f>
        <v>17</v>
      </c>
      <c r="AA24" s="358">
        <f t="shared" si="0"/>
        <v>17</v>
      </c>
      <c r="AB24" s="4"/>
      <c r="AC24" s="4"/>
      <c r="AD24" s="4"/>
    </row>
    <row r="25" spans="2:30" ht="17.25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2:30" ht="17.25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2:30" ht="54" x14ac:dyDescent="0.15">
      <c r="B27" s="349" t="s">
        <v>570</v>
      </c>
      <c r="C27" s="349" t="s">
        <v>1</v>
      </c>
      <c r="D27" s="259" t="s">
        <v>647</v>
      </c>
      <c r="E27" s="259" t="s">
        <v>649</v>
      </c>
      <c r="F27" s="259" t="s">
        <v>552</v>
      </c>
      <c r="G27" s="259" t="s">
        <v>640</v>
      </c>
      <c r="H27" s="259" t="s">
        <v>643</v>
      </c>
      <c r="I27" s="259" t="s">
        <v>645</v>
      </c>
      <c r="J27" s="259" t="s">
        <v>571</v>
      </c>
      <c r="K27" s="259" t="s">
        <v>572</v>
      </c>
      <c r="L27" s="259" t="s">
        <v>573</v>
      </c>
      <c r="M27" s="259" t="s">
        <v>574</v>
      </c>
      <c r="N27" s="259" t="s">
        <v>602</v>
      </c>
      <c r="O27" s="350"/>
      <c r="Q27" s="347" t="s">
        <v>570</v>
      </c>
      <c r="R27" s="347" t="s">
        <v>1</v>
      </c>
      <c r="S27" s="272" t="s">
        <v>646</v>
      </c>
      <c r="T27" s="272" t="s">
        <v>648</v>
      </c>
      <c r="U27" s="272" t="s">
        <v>552</v>
      </c>
      <c r="V27" s="272" t="s">
        <v>641</v>
      </c>
      <c r="W27" s="272" t="s">
        <v>642</v>
      </c>
      <c r="X27" s="272" t="s">
        <v>644</v>
      </c>
      <c r="Y27" s="272" t="s">
        <v>571</v>
      </c>
      <c r="Z27" s="272" t="s">
        <v>572</v>
      </c>
      <c r="AA27" s="272" t="s">
        <v>573</v>
      </c>
      <c r="AB27" s="272" t="s">
        <v>574</v>
      </c>
      <c r="AC27" s="272" t="s">
        <v>602</v>
      </c>
      <c r="AD27" s="350"/>
    </row>
    <row r="28" spans="2:30" x14ac:dyDescent="0.15">
      <c r="B28" s="317" t="s">
        <v>577</v>
      </c>
      <c r="C28" s="8">
        <v>8.6805555555555566E-2</v>
      </c>
      <c r="D28" s="3">
        <v>0.52</v>
      </c>
      <c r="E28" s="3">
        <v>0.48</v>
      </c>
      <c r="F28" s="342">
        <f>D28-E28</f>
        <v>4.0000000000000036E-2</v>
      </c>
      <c r="G28" s="354">
        <f>F28/D28</f>
        <v>7.6923076923076983E-2</v>
      </c>
      <c r="H28" s="287">
        <v>22</v>
      </c>
      <c r="I28" s="286">
        <v>23</v>
      </c>
      <c r="J28" s="294"/>
      <c r="K28" s="284"/>
      <c r="L28" s="308"/>
      <c r="M28" s="308"/>
      <c r="N28" s="308"/>
      <c r="O28" s="350"/>
      <c r="Q28" s="346" t="s">
        <v>520</v>
      </c>
      <c r="R28" s="348">
        <v>0.61805555555555558</v>
      </c>
      <c r="S28" s="3">
        <v>0.64</v>
      </c>
      <c r="T28" s="3">
        <v>0.64</v>
      </c>
      <c r="U28" s="342">
        <f>S28-T28</f>
        <v>0</v>
      </c>
      <c r="V28" s="354">
        <f>U28/S28</f>
        <v>0</v>
      </c>
      <c r="W28" s="287">
        <v>10</v>
      </c>
      <c r="X28" s="286">
        <v>10</v>
      </c>
      <c r="Y28" s="294">
        <v>0.04</v>
      </c>
      <c r="Z28" s="284" t="s">
        <v>105</v>
      </c>
      <c r="AA28" s="308">
        <v>3.9E-2</v>
      </c>
      <c r="AB28" s="308">
        <v>6.0000000000000001E-3</v>
      </c>
      <c r="AC28" s="308">
        <f t="shared" ref="AC28:AC32" si="1">AB28-AA28</f>
        <v>-3.3000000000000002E-2</v>
      </c>
      <c r="AD28" s="350"/>
    </row>
    <row r="29" spans="2:30" x14ac:dyDescent="0.15">
      <c r="B29" s="317" t="s">
        <v>578</v>
      </c>
      <c r="C29" s="8">
        <v>0.18402777777777779</v>
      </c>
      <c r="D29" s="3">
        <v>0.56000000000000005</v>
      </c>
      <c r="E29" s="3">
        <v>0.48</v>
      </c>
      <c r="F29" s="342">
        <f>D29-E29</f>
        <v>8.0000000000000071E-2</v>
      </c>
      <c r="G29" s="354">
        <f t="shared" ref="G29:G60" si="2">F29/D29</f>
        <v>0.14285714285714296</v>
      </c>
      <c r="H29" s="287">
        <v>23</v>
      </c>
      <c r="I29" s="286">
        <v>23</v>
      </c>
      <c r="J29" s="294"/>
      <c r="K29" s="343"/>
      <c r="L29" s="308"/>
      <c r="M29" s="308"/>
      <c r="N29" s="308"/>
      <c r="O29" s="350"/>
      <c r="Q29" s="346" t="s">
        <v>519</v>
      </c>
      <c r="R29" s="348">
        <v>0.59027777777777779</v>
      </c>
      <c r="S29" s="3">
        <v>0.64</v>
      </c>
      <c r="T29" s="3">
        <v>0.48</v>
      </c>
      <c r="U29" s="342">
        <f>S29-T29</f>
        <v>0.16000000000000003</v>
      </c>
      <c r="V29" s="354">
        <f t="shared" ref="V29:V52" si="3">U29/S29</f>
        <v>0.25000000000000006</v>
      </c>
      <c r="W29" s="287">
        <v>10</v>
      </c>
      <c r="X29" s="286">
        <v>9</v>
      </c>
      <c r="Y29" s="294">
        <v>0.04</v>
      </c>
      <c r="Z29" s="343">
        <v>0.05</v>
      </c>
      <c r="AA29" s="308">
        <v>3.7999999999999999E-2</v>
      </c>
      <c r="AB29" s="308">
        <v>5.3999999999999999E-2</v>
      </c>
      <c r="AC29" s="308">
        <f t="shared" si="1"/>
        <v>1.6E-2</v>
      </c>
      <c r="AD29" s="350"/>
    </row>
    <row r="30" spans="2:30" x14ac:dyDescent="0.15">
      <c r="B30" s="317" t="s">
        <v>579</v>
      </c>
      <c r="C30" s="8">
        <v>0.125</v>
      </c>
      <c r="D30" s="3">
        <v>0.5</v>
      </c>
      <c r="E30" s="3">
        <v>0.46</v>
      </c>
      <c r="F30" s="342">
        <f>D30-E30</f>
        <v>3.999999999999998E-2</v>
      </c>
      <c r="G30" s="354">
        <f t="shared" si="2"/>
        <v>7.999999999999996E-2</v>
      </c>
      <c r="H30" s="287">
        <v>24</v>
      </c>
      <c r="I30" s="100">
        <v>25</v>
      </c>
      <c r="J30" s="343"/>
      <c r="K30" s="343"/>
      <c r="L30" s="308"/>
      <c r="M30" s="308"/>
      <c r="N30" s="308"/>
      <c r="O30" s="350"/>
      <c r="Q30" s="346" t="s">
        <v>500</v>
      </c>
      <c r="R30" s="348">
        <v>0.58680555555555558</v>
      </c>
      <c r="S30" s="3">
        <v>0.6</v>
      </c>
      <c r="T30" s="3">
        <v>0.57999999999999996</v>
      </c>
      <c r="U30" s="342">
        <f>S30-T30</f>
        <v>2.0000000000000018E-2</v>
      </c>
      <c r="V30" s="354">
        <f t="shared" si="3"/>
        <v>3.3333333333333368E-2</v>
      </c>
      <c r="W30" s="287">
        <v>11</v>
      </c>
      <c r="X30" s="286">
        <v>11</v>
      </c>
      <c r="Y30" s="294">
        <v>0.08</v>
      </c>
      <c r="Z30" s="343">
        <v>0.05</v>
      </c>
      <c r="AA30" s="308">
        <v>7.5999999999999998E-2</v>
      </c>
      <c r="AB30" s="308">
        <v>5.2999999999999999E-2</v>
      </c>
      <c r="AC30" s="308">
        <f t="shared" si="1"/>
        <v>-2.3E-2</v>
      </c>
      <c r="AD30" s="350"/>
    </row>
    <row r="31" spans="2:30" x14ac:dyDescent="0.15">
      <c r="B31" s="321" t="s">
        <v>580</v>
      </c>
      <c r="C31" s="8">
        <v>0.19097222222222221</v>
      </c>
      <c r="D31" s="3">
        <v>0.54</v>
      </c>
      <c r="E31" s="3">
        <v>0.46</v>
      </c>
      <c r="F31" s="342">
        <f t="shared" ref="F31:F60" si="4">D31-E31</f>
        <v>8.0000000000000016E-2</v>
      </c>
      <c r="G31" s="354">
        <f t="shared" si="2"/>
        <v>0.14814814814814817</v>
      </c>
      <c r="H31" s="287"/>
      <c r="I31" s="286"/>
      <c r="J31" s="284"/>
      <c r="K31" s="284"/>
      <c r="L31" s="308"/>
      <c r="M31" s="308"/>
      <c r="N31" s="308"/>
      <c r="O31" s="350"/>
      <c r="Q31" s="346" t="s">
        <v>501</v>
      </c>
      <c r="R31" s="348">
        <v>0.60069444444444442</v>
      </c>
      <c r="S31" s="3">
        <v>0.62</v>
      </c>
      <c r="T31" s="3">
        <v>0.6</v>
      </c>
      <c r="U31" s="342">
        <f t="shared" ref="U31:U52" si="5">S31-T31</f>
        <v>2.0000000000000018E-2</v>
      </c>
      <c r="V31" s="354">
        <f t="shared" si="3"/>
        <v>3.2258064516129059E-2</v>
      </c>
      <c r="W31" s="287">
        <v>10</v>
      </c>
      <c r="X31" s="286">
        <v>11</v>
      </c>
      <c r="Y31" s="284" t="s">
        <v>105</v>
      </c>
      <c r="Z31" s="284" t="s">
        <v>105</v>
      </c>
      <c r="AA31" s="308">
        <v>3.0000000000000001E-3</v>
      </c>
      <c r="AB31" s="308">
        <v>7.0000000000000001E-3</v>
      </c>
      <c r="AC31" s="308">
        <f t="shared" si="1"/>
        <v>4.0000000000000001E-3</v>
      </c>
      <c r="AD31" s="350"/>
    </row>
    <row r="32" spans="2:30" x14ac:dyDescent="0.15">
      <c r="B32" s="321" t="s">
        <v>581</v>
      </c>
      <c r="C32" s="8">
        <v>0.15277777777777776</v>
      </c>
      <c r="D32" s="3">
        <v>0.52</v>
      </c>
      <c r="E32" s="3">
        <v>0.46</v>
      </c>
      <c r="F32" s="342">
        <f t="shared" si="4"/>
        <v>0.06</v>
      </c>
      <c r="G32" s="354">
        <f t="shared" si="2"/>
        <v>0.11538461538461538</v>
      </c>
      <c r="H32" s="287"/>
      <c r="I32" s="286"/>
      <c r="J32" s="99"/>
      <c r="K32" s="99"/>
      <c r="L32" s="308"/>
      <c r="M32" s="309"/>
      <c r="N32" s="309"/>
      <c r="O32" s="350"/>
      <c r="Q32" s="346" t="s">
        <v>502</v>
      </c>
      <c r="R32" s="348">
        <v>0.60416666666666663</v>
      </c>
      <c r="S32" s="3">
        <v>0.64</v>
      </c>
      <c r="T32" s="3">
        <v>0.54</v>
      </c>
      <c r="U32" s="342">
        <f t="shared" si="5"/>
        <v>9.9999999999999978E-2</v>
      </c>
      <c r="V32" s="354">
        <f t="shared" si="3"/>
        <v>0.15624999999999997</v>
      </c>
      <c r="W32" s="287">
        <v>10</v>
      </c>
      <c r="X32" s="286">
        <v>9</v>
      </c>
      <c r="Y32" s="286" t="s">
        <v>567</v>
      </c>
      <c r="Z32" s="100">
        <v>0.06</v>
      </c>
      <c r="AA32" s="308">
        <v>2E-3</v>
      </c>
      <c r="AB32" s="309">
        <v>0.06</v>
      </c>
      <c r="AC32" s="309">
        <f t="shared" si="1"/>
        <v>5.7999999999999996E-2</v>
      </c>
      <c r="AD32" s="350"/>
    </row>
    <row r="33" spans="2:30" x14ac:dyDescent="0.15">
      <c r="B33" s="318" t="s">
        <v>581</v>
      </c>
      <c r="C33" s="8">
        <v>0.57291666666666663</v>
      </c>
      <c r="D33" s="3">
        <v>0.46</v>
      </c>
      <c r="E33" s="3">
        <v>0.38</v>
      </c>
      <c r="F33" s="342">
        <f t="shared" si="4"/>
        <v>8.0000000000000016E-2</v>
      </c>
      <c r="G33" s="354">
        <f t="shared" si="2"/>
        <v>0.17391304347826089</v>
      </c>
      <c r="H33" s="287">
        <v>25</v>
      </c>
      <c r="I33" s="286">
        <v>29</v>
      </c>
      <c r="J33" s="99" t="s">
        <v>105</v>
      </c>
      <c r="K33" s="99" t="s">
        <v>105</v>
      </c>
      <c r="L33" s="306">
        <v>2E-3</v>
      </c>
      <c r="M33" s="308">
        <v>5.0000000000000001E-3</v>
      </c>
      <c r="N33" s="308">
        <f>M33-L33</f>
        <v>3.0000000000000001E-3</v>
      </c>
      <c r="O33" s="350"/>
      <c r="Q33" s="346" t="s">
        <v>503</v>
      </c>
      <c r="R33" s="348">
        <v>0.59722222222222221</v>
      </c>
      <c r="S33" s="3">
        <v>0.68</v>
      </c>
      <c r="T33" s="3">
        <v>0.54</v>
      </c>
      <c r="U33" s="342">
        <f t="shared" si="5"/>
        <v>0.14000000000000001</v>
      </c>
      <c r="V33" s="354">
        <f t="shared" si="3"/>
        <v>0.20588235294117649</v>
      </c>
      <c r="W33" s="287">
        <v>11</v>
      </c>
      <c r="X33" s="286">
        <v>9</v>
      </c>
      <c r="Y33" s="286" t="s">
        <v>567</v>
      </c>
      <c r="Z33" s="100" t="s">
        <v>567</v>
      </c>
      <c r="AA33" s="308">
        <v>2E-3</v>
      </c>
      <c r="AB33" s="308">
        <v>5.0000000000000001E-3</v>
      </c>
      <c r="AC33" s="308">
        <f>AB33-AA33</f>
        <v>3.0000000000000001E-3</v>
      </c>
      <c r="AD33" s="350"/>
    </row>
    <row r="34" spans="2:30" x14ac:dyDescent="0.15">
      <c r="B34" s="319" t="s">
        <v>582</v>
      </c>
      <c r="C34" s="8">
        <v>0.59722222222222221</v>
      </c>
      <c r="D34" s="3">
        <v>0.64</v>
      </c>
      <c r="E34" s="3">
        <v>0.5</v>
      </c>
      <c r="F34" s="342">
        <f t="shared" si="4"/>
        <v>0.14000000000000001</v>
      </c>
      <c r="G34" s="354">
        <f t="shared" si="2"/>
        <v>0.21875000000000003</v>
      </c>
      <c r="H34" s="287">
        <v>25</v>
      </c>
      <c r="I34" s="100">
        <v>27</v>
      </c>
      <c r="J34" s="100" t="s">
        <v>151</v>
      </c>
      <c r="K34" s="281" t="s">
        <v>105</v>
      </c>
      <c r="L34" s="306">
        <v>1.7000000000000001E-2</v>
      </c>
      <c r="M34" s="308">
        <v>5.0000000000000001E-3</v>
      </c>
      <c r="N34" s="308">
        <f t="shared" ref="N34:N60" si="6">M34-L34</f>
        <v>-1.2E-2</v>
      </c>
      <c r="O34" s="350"/>
      <c r="Q34" s="346" t="s">
        <v>504</v>
      </c>
      <c r="R34" s="348">
        <v>0.15625</v>
      </c>
      <c r="S34" s="3">
        <v>0.66</v>
      </c>
      <c r="T34" s="3">
        <v>0.52</v>
      </c>
      <c r="U34" s="342">
        <f t="shared" si="5"/>
        <v>0.14000000000000001</v>
      </c>
      <c r="V34" s="354">
        <f t="shared" si="3"/>
        <v>0.21212121212121213</v>
      </c>
      <c r="W34" s="287">
        <v>11</v>
      </c>
      <c r="X34" s="286">
        <v>8</v>
      </c>
      <c r="Y34" s="286" t="s">
        <v>567</v>
      </c>
      <c r="Z34" s="100">
        <v>0.03</v>
      </c>
      <c r="AA34" s="308">
        <v>3.0000000000000001E-3</v>
      </c>
      <c r="AB34" s="308">
        <v>2.8000000000000001E-2</v>
      </c>
      <c r="AC34" s="308">
        <f t="shared" ref="AC34:AC52" si="7">AB34-AA34</f>
        <v>2.5000000000000001E-2</v>
      </c>
      <c r="AD34" s="350"/>
    </row>
    <row r="35" spans="2:30" ht="14.25" thickBot="1" x14ac:dyDescent="0.2">
      <c r="B35" s="319" t="s">
        <v>583</v>
      </c>
      <c r="C35" s="348">
        <v>0.59375</v>
      </c>
      <c r="D35" s="3">
        <v>0.57999999999999996</v>
      </c>
      <c r="E35" s="3">
        <v>0.44</v>
      </c>
      <c r="F35" s="351">
        <f t="shared" si="4"/>
        <v>0.13999999999999996</v>
      </c>
      <c r="G35" s="354">
        <f t="shared" si="2"/>
        <v>0.24137931034482754</v>
      </c>
      <c r="H35" s="287">
        <v>25</v>
      </c>
      <c r="I35" s="100">
        <v>26</v>
      </c>
      <c r="J35" s="282" t="s">
        <v>105</v>
      </c>
      <c r="K35" s="343">
        <v>0.03</v>
      </c>
      <c r="L35" s="306">
        <v>7.0000000000000001E-3</v>
      </c>
      <c r="M35" s="308">
        <v>2.9000000000000001E-2</v>
      </c>
      <c r="N35" s="308">
        <f t="shared" si="6"/>
        <v>2.2000000000000002E-2</v>
      </c>
      <c r="O35" s="350"/>
      <c r="Q35" s="314" t="s">
        <v>529</v>
      </c>
      <c r="R35" s="67">
        <v>0.14583333333333334</v>
      </c>
      <c r="S35" s="68">
        <v>0.66</v>
      </c>
      <c r="T35" s="68">
        <v>0.56000000000000005</v>
      </c>
      <c r="U35" s="352">
        <f t="shared" si="5"/>
        <v>9.9999999999999978E-2</v>
      </c>
      <c r="V35" s="357">
        <f t="shared" si="3"/>
        <v>0.15151515151515146</v>
      </c>
      <c r="W35" s="288">
        <v>10</v>
      </c>
      <c r="X35" s="289">
        <v>8</v>
      </c>
      <c r="Y35" s="289" t="s">
        <v>567</v>
      </c>
      <c r="Z35" s="289">
        <v>0.03</v>
      </c>
      <c r="AA35" s="310">
        <v>2E-3</v>
      </c>
      <c r="AB35" s="310">
        <v>2.9000000000000001E-2</v>
      </c>
      <c r="AC35" s="310">
        <f t="shared" si="7"/>
        <v>2.7000000000000003E-2</v>
      </c>
      <c r="AD35" s="315" t="s">
        <v>563</v>
      </c>
    </row>
    <row r="36" spans="2:30" x14ac:dyDescent="0.15">
      <c r="B36" s="319" t="s">
        <v>584</v>
      </c>
      <c r="C36" s="348">
        <v>0.58333333333333337</v>
      </c>
      <c r="D36" s="11">
        <v>0.64</v>
      </c>
      <c r="E36" s="11">
        <v>0.56000000000000005</v>
      </c>
      <c r="F36" s="345">
        <f t="shared" si="4"/>
        <v>7.999999999999996E-2</v>
      </c>
      <c r="G36" s="354">
        <f t="shared" si="2"/>
        <v>0.12499999999999993</v>
      </c>
      <c r="H36" s="285">
        <v>10</v>
      </c>
      <c r="I36" s="286">
        <v>10</v>
      </c>
      <c r="J36" s="294">
        <v>0.02</v>
      </c>
      <c r="K36" s="343">
        <v>0.02</v>
      </c>
      <c r="L36" s="306">
        <v>1.6E-2</v>
      </c>
      <c r="M36" s="308">
        <v>1.7999999999999999E-2</v>
      </c>
      <c r="N36" s="308">
        <f t="shared" si="6"/>
        <v>1.9999999999999983E-3</v>
      </c>
      <c r="O36" s="350"/>
      <c r="Q36" s="344" t="s">
        <v>530</v>
      </c>
      <c r="R36" s="348">
        <v>0.61111111111111105</v>
      </c>
      <c r="S36" s="11">
        <v>0.72</v>
      </c>
      <c r="T36" s="11">
        <v>0.64</v>
      </c>
      <c r="U36" s="345">
        <f t="shared" si="5"/>
        <v>7.999999999999996E-2</v>
      </c>
      <c r="V36" s="356">
        <f t="shared" si="3"/>
        <v>0.11111111111111106</v>
      </c>
      <c r="W36" s="285">
        <v>11</v>
      </c>
      <c r="X36" s="286">
        <v>12</v>
      </c>
      <c r="Y36" s="286" t="s">
        <v>567</v>
      </c>
      <c r="Z36" s="286">
        <v>0.01</v>
      </c>
      <c r="AA36" s="313">
        <v>3.0000000000000001E-3</v>
      </c>
      <c r="AB36" s="313">
        <v>1.0999999999999999E-2</v>
      </c>
      <c r="AC36" s="313">
        <f t="shared" si="7"/>
        <v>8.0000000000000002E-3</v>
      </c>
      <c r="AD36" s="350" t="s">
        <v>564</v>
      </c>
    </row>
    <row r="37" spans="2:30" x14ac:dyDescent="0.15">
      <c r="B37" s="319" t="s">
        <v>585</v>
      </c>
      <c r="C37" s="8">
        <v>0.61805555555555558</v>
      </c>
      <c r="D37" s="3">
        <v>0.66</v>
      </c>
      <c r="E37" s="3">
        <v>0.6</v>
      </c>
      <c r="F37" s="342">
        <f t="shared" si="4"/>
        <v>6.0000000000000053E-2</v>
      </c>
      <c r="G37" s="354">
        <f t="shared" si="2"/>
        <v>9.0909090909090981E-2</v>
      </c>
      <c r="H37" s="287">
        <v>10</v>
      </c>
      <c r="I37" s="100">
        <v>10</v>
      </c>
      <c r="J37" s="282" t="s">
        <v>105</v>
      </c>
      <c r="K37" s="284" t="s">
        <v>105</v>
      </c>
      <c r="L37" s="306">
        <v>9.7000000000000003E-3</v>
      </c>
      <c r="M37" s="308">
        <v>8.8999999999999999E-3</v>
      </c>
      <c r="N37" s="308">
        <f t="shared" si="6"/>
        <v>-8.0000000000000036E-4</v>
      </c>
      <c r="O37" s="350"/>
      <c r="Q37" s="346" t="s">
        <v>533</v>
      </c>
      <c r="R37" s="8">
        <v>0.59027777777777779</v>
      </c>
      <c r="S37" s="3">
        <v>0.66</v>
      </c>
      <c r="T37" s="3">
        <v>0.62</v>
      </c>
      <c r="U37" s="342">
        <f t="shared" si="5"/>
        <v>4.0000000000000036E-2</v>
      </c>
      <c r="V37" s="354">
        <f t="shared" si="3"/>
        <v>6.0606060606060656E-2</v>
      </c>
      <c r="W37" s="287">
        <v>12</v>
      </c>
      <c r="X37" s="100">
        <v>14</v>
      </c>
      <c r="Y37" s="100" t="s">
        <v>567</v>
      </c>
      <c r="Z37" s="100">
        <v>0.02</v>
      </c>
      <c r="AA37" s="308">
        <v>2E-3</v>
      </c>
      <c r="AB37" s="308">
        <v>2.1999999999999999E-2</v>
      </c>
      <c r="AC37" s="308">
        <f t="shared" si="7"/>
        <v>1.9999999999999997E-2</v>
      </c>
      <c r="AD37" s="350"/>
    </row>
    <row r="38" spans="2:30" x14ac:dyDescent="0.15">
      <c r="B38" s="319" t="s">
        <v>586</v>
      </c>
      <c r="C38" s="348">
        <v>0.61111111111111105</v>
      </c>
      <c r="D38" s="3">
        <v>0.48</v>
      </c>
      <c r="E38" s="3">
        <v>0.38</v>
      </c>
      <c r="F38" s="342">
        <f t="shared" si="4"/>
        <v>9.9999999999999978E-2</v>
      </c>
      <c r="G38" s="354">
        <f t="shared" si="2"/>
        <v>0.20833333333333329</v>
      </c>
      <c r="H38" s="287">
        <v>10</v>
      </c>
      <c r="I38" s="286">
        <v>11</v>
      </c>
      <c r="J38" s="294">
        <v>0.03</v>
      </c>
      <c r="K38" s="343">
        <v>0.04</v>
      </c>
      <c r="L38" s="306">
        <v>2.9000000000000001E-2</v>
      </c>
      <c r="M38" s="309">
        <v>0.04</v>
      </c>
      <c r="N38" s="309">
        <f t="shared" si="6"/>
        <v>1.0999999999999999E-2</v>
      </c>
      <c r="O38" s="350"/>
      <c r="Q38" s="346" t="s">
        <v>539</v>
      </c>
      <c r="R38" s="8">
        <v>0.58680555555555558</v>
      </c>
      <c r="S38" s="3">
        <v>0.6</v>
      </c>
      <c r="T38" s="3">
        <v>0.57999999999999996</v>
      </c>
      <c r="U38" s="351">
        <f t="shared" si="5"/>
        <v>2.0000000000000018E-2</v>
      </c>
      <c r="V38" s="354">
        <f t="shared" si="3"/>
        <v>3.3333333333333368E-2</v>
      </c>
      <c r="W38" s="287">
        <v>16</v>
      </c>
      <c r="X38" s="100">
        <v>17</v>
      </c>
      <c r="Y38" s="100" t="s">
        <v>567</v>
      </c>
      <c r="Z38" s="100" t="s">
        <v>567</v>
      </c>
      <c r="AA38" s="308">
        <v>3.0000000000000001E-3</v>
      </c>
      <c r="AB38" s="308">
        <v>7.0000000000000001E-3</v>
      </c>
      <c r="AC38" s="308">
        <f t="shared" si="7"/>
        <v>4.0000000000000001E-3</v>
      </c>
      <c r="AD38" s="350"/>
    </row>
    <row r="39" spans="2:30" x14ac:dyDescent="0.15">
      <c r="B39" s="319" t="s">
        <v>587</v>
      </c>
      <c r="C39" s="348">
        <v>0.62708333333333333</v>
      </c>
      <c r="D39" s="3">
        <v>0.66</v>
      </c>
      <c r="E39" s="173">
        <v>0.6</v>
      </c>
      <c r="F39" s="342">
        <f t="shared" si="4"/>
        <v>6.0000000000000053E-2</v>
      </c>
      <c r="G39" s="354">
        <f t="shared" si="2"/>
        <v>9.0909090909090981E-2</v>
      </c>
      <c r="H39" s="287">
        <v>11</v>
      </c>
      <c r="I39" s="286">
        <v>13</v>
      </c>
      <c r="J39" s="284" t="s">
        <v>105</v>
      </c>
      <c r="K39" s="284" t="s">
        <v>105</v>
      </c>
      <c r="L39" s="306">
        <v>5.0000000000000001E-3</v>
      </c>
      <c r="M39" s="308">
        <v>7.0000000000000001E-3</v>
      </c>
      <c r="N39" s="308">
        <f t="shared" si="6"/>
        <v>2E-3</v>
      </c>
      <c r="O39" s="350"/>
      <c r="Q39" s="346" t="s">
        <v>596</v>
      </c>
      <c r="R39" s="8">
        <v>0.58680555555555558</v>
      </c>
      <c r="S39" s="3">
        <v>0.6</v>
      </c>
      <c r="T39" s="173">
        <v>0.56000000000000005</v>
      </c>
      <c r="U39" s="351">
        <f t="shared" si="5"/>
        <v>3.9999999999999925E-2</v>
      </c>
      <c r="V39" s="354">
        <f t="shared" si="3"/>
        <v>6.6666666666666541E-2</v>
      </c>
      <c r="W39" s="287">
        <v>20</v>
      </c>
      <c r="X39" s="287">
        <v>21</v>
      </c>
      <c r="Y39" s="287" t="s">
        <v>105</v>
      </c>
      <c r="Z39" s="287" t="s">
        <v>105</v>
      </c>
      <c r="AA39" s="287">
        <v>5.0000000000000001E-3</v>
      </c>
      <c r="AB39" s="287">
        <v>8.0000000000000002E-3</v>
      </c>
      <c r="AC39" s="287">
        <f t="shared" si="7"/>
        <v>3.0000000000000001E-3</v>
      </c>
      <c r="AD39" s="350"/>
    </row>
    <row r="40" spans="2:30" x14ac:dyDescent="0.15">
      <c r="B40" s="319" t="s">
        <v>588</v>
      </c>
      <c r="C40" s="348">
        <v>0.63541666666666663</v>
      </c>
      <c r="D40" s="3">
        <v>0.68</v>
      </c>
      <c r="E40" s="173">
        <v>0.64</v>
      </c>
      <c r="F40" s="342">
        <f t="shared" si="4"/>
        <v>4.0000000000000036E-2</v>
      </c>
      <c r="G40" s="354">
        <f t="shared" si="2"/>
        <v>5.8823529411764754E-2</v>
      </c>
      <c r="H40" s="287">
        <v>11</v>
      </c>
      <c r="I40" s="286">
        <v>10</v>
      </c>
      <c r="J40" s="286" t="s">
        <v>567</v>
      </c>
      <c r="K40" s="100" t="s">
        <v>567</v>
      </c>
      <c r="L40" s="306">
        <v>3.0000000000000001E-3</v>
      </c>
      <c r="M40" s="308">
        <v>1.7999999999999999E-2</v>
      </c>
      <c r="N40" s="308">
        <f t="shared" si="6"/>
        <v>1.4999999999999999E-2</v>
      </c>
      <c r="O40" s="350"/>
      <c r="Q40" s="346" t="s">
        <v>597</v>
      </c>
      <c r="R40" s="8">
        <v>0.59027777777777779</v>
      </c>
      <c r="S40" s="3">
        <v>0.38</v>
      </c>
      <c r="T40" s="173">
        <v>0.24</v>
      </c>
      <c r="U40" s="351">
        <f t="shared" si="5"/>
        <v>0.14000000000000001</v>
      </c>
      <c r="V40" s="354">
        <f t="shared" si="3"/>
        <v>0.36842105263157898</v>
      </c>
      <c r="W40" s="287">
        <v>21</v>
      </c>
      <c r="X40" s="287">
        <v>23</v>
      </c>
      <c r="Y40" s="287" t="s">
        <v>105</v>
      </c>
      <c r="Z40" s="287">
        <v>0.03</v>
      </c>
      <c r="AA40" s="100">
        <v>3.0000000000000001E-3</v>
      </c>
      <c r="AB40" s="100">
        <v>2.8000000000000001E-2</v>
      </c>
      <c r="AC40" s="100">
        <f t="shared" si="7"/>
        <v>2.5000000000000001E-2</v>
      </c>
      <c r="AD40" s="350"/>
    </row>
    <row r="41" spans="2:30" x14ac:dyDescent="0.15">
      <c r="B41" s="319" t="s">
        <v>589</v>
      </c>
      <c r="C41" s="348">
        <v>0.625</v>
      </c>
      <c r="D41" s="3">
        <v>0.66</v>
      </c>
      <c r="E41" s="173">
        <v>0.6</v>
      </c>
      <c r="F41" s="342">
        <f t="shared" si="4"/>
        <v>6.0000000000000053E-2</v>
      </c>
      <c r="G41" s="354">
        <f t="shared" si="2"/>
        <v>9.0909090909090981E-2</v>
      </c>
      <c r="H41" s="287">
        <v>10</v>
      </c>
      <c r="I41" s="286">
        <v>10</v>
      </c>
      <c r="J41" s="286" t="s">
        <v>567</v>
      </c>
      <c r="K41" s="100">
        <v>0.03</v>
      </c>
      <c r="L41" s="306">
        <v>2E-3</v>
      </c>
      <c r="M41" s="308">
        <v>3.4000000000000002E-2</v>
      </c>
      <c r="N41" s="308">
        <f t="shared" si="6"/>
        <v>3.2000000000000001E-2</v>
      </c>
      <c r="O41" s="350"/>
      <c r="Q41" s="346" t="s">
        <v>599</v>
      </c>
      <c r="R41" s="8">
        <v>0.59027777777777779</v>
      </c>
      <c r="S41" s="3">
        <v>0.56000000000000005</v>
      </c>
      <c r="T41" s="173">
        <v>0.34</v>
      </c>
      <c r="U41" s="351">
        <f t="shared" si="5"/>
        <v>0.22000000000000003</v>
      </c>
      <c r="V41" s="354">
        <f t="shared" si="3"/>
        <v>0.39285714285714285</v>
      </c>
      <c r="W41" s="287">
        <v>21</v>
      </c>
      <c r="X41" s="287">
        <v>23</v>
      </c>
      <c r="Y41" s="287" t="s">
        <v>567</v>
      </c>
      <c r="Z41" s="287">
        <v>0.03</v>
      </c>
      <c r="AA41" s="100">
        <v>2E-3</v>
      </c>
      <c r="AB41" s="100">
        <v>2.5999999999999999E-2</v>
      </c>
      <c r="AC41" s="100">
        <f t="shared" si="7"/>
        <v>2.4E-2</v>
      </c>
      <c r="AD41" s="350"/>
    </row>
    <row r="42" spans="2:30" x14ac:dyDescent="0.15">
      <c r="B42" s="319" t="s">
        <v>590</v>
      </c>
      <c r="C42" s="348">
        <v>0.17708333333333334</v>
      </c>
      <c r="D42" s="3">
        <v>0.64</v>
      </c>
      <c r="E42" s="173">
        <v>0.57999999999999996</v>
      </c>
      <c r="F42" s="342">
        <f t="shared" si="4"/>
        <v>6.0000000000000053E-2</v>
      </c>
      <c r="G42" s="354">
        <f t="shared" si="2"/>
        <v>9.3750000000000083E-2</v>
      </c>
      <c r="H42" s="287">
        <v>10</v>
      </c>
      <c r="I42" s="100">
        <v>10</v>
      </c>
      <c r="J42" s="100" t="s">
        <v>567</v>
      </c>
      <c r="K42" s="100">
        <v>7.0000000000000007E-2</v>
      </c>
      <c r="L42" s="306">
        <v>2E-3</v>
      </c>
      <c r="M42" s="308">
        <v>6.5000000000000002E-2</v>
      </c>
      <c r="N42" s="308">
        <f t="shared" si="6"/>
        <v>6.3E-2</v>
      </c>
      <c r="O42" s="350"/>
      <c r="Q42" s="346" t="s">
        <v>604</v>
      </c>
      <c r="R42" s="8">
        <v>0.58333333333333337</v>
      </c>
      <c r="S42" s="3">
        <v>0.54</v>
      </c>
      <c r="T42" s="173">
        <v>0.5</v>
      </c>
      <c r="U42" s="351">
        <f t="shared" si="5"/>
        <v>4.0000000000000036E-2</v>
      </c>
      <c r="V42" s="354">
        <f t="shared" si="3"/>
        <v>7.4074074074074139E-2</v>
      </c>
      <c r="W42" s="287">
        <v>22</v>
      </c>
      <c r="X42" s="287">
        <v>23</v>
      </c>
      <c r="Y42" s="287" t="s">
        <v>567</v>
      </c>
      <c r="Z42" s="287" t="s">
        <v>567</v>
      </c>
      <c r="AA42" s="100">
        <v>5.0000000000000001E-3</v>
      </c>
      <c r="AB42" s="100">
        <v>8.9999999999999993E-3</v>
      </c>
      <c r="AC42" s="100">
        <f t="shared" si="7"/>
        <v>3.9999999999999992E-3</v>
      </c>
      <c r="AD42" s="350"/>
    </row>
    <row r="43" spans="2:30" ht="14.25" thickBot="1" x14ac:dyDescent="0.2">
      <c r="B43" s="322" t="s">
        <v>594</v>
      </c>
      <c r="C43" s="67">
        <v>0.17361111111111113</v>
      </c>
      <c r="D43" s="68">
        <v>0.62</v>
      </c>
      <c r="E43" s="68">
        <v>0.52</v>
      </c>
      <c r="F43" s="352">
        <f t="shared" si="4"/>
        <v>9.9999999999999978E-2</v>
      </c>
      <c r="G43" s="357">
        <f t="shared" si="2"/>
        <v>0.16129032258064513</v>
      </c>
      <c r="H43" s="288">
        <v>10</v>
      </c>
      <c r="I43" s="288">
        <v>10</v>
      </c>
      <c r="J43" s="288" t="s">
        <v>567</v>
      </c>
      <c r="K43" s="289">
        <v>7.0000000000000007E-2</v>
      </c>
      <c r="L43" s="306">
        <v>2E-3</v>
      </c>
      <c r="M43" s="310">
        <v>6.6000000000000003E-2</v>
      </c>
      <c r="N43" s="310">
        <f t="shared" si="6"/>
        <v>6.4000000000000001E-2</v>
      </c>
      <c r="O43" s="276" t="s">
        <v>563</v>
      </c>
      <c r="Q43" s="346" t="s">
        <v>606</v>
      </c>
      <c r="R43" s="8">
        <v>0.59027777777777779</v>
      </c>
      <c r="S43" s="3">
        <v>0.46</v>
      </c>
      <c r="T43" s="173">
        <v>0.4</v>
      </c>
      <c r="U43" s="351">
        <f t="shared" si="5"/>
        <v>0.06</v>
      </c>
      <c r="V43" s="354">
        <f t="shared" si="3"/>
        <v>0.13043478260869565</v>
      </c>
      <c r="W43" s="287">
        <v>23</v>
      </c>
      <c r="X43" s="287">
        <v>26</v>
      </c>
      <c r="Y43" s="287">
        <v>0.01</v>
      </c>
      <c r="Z43" s="287">
        <v>0.03</v>
      </c>
      <c r="AA43" s="100">
        <v>1.0999999999999999E-2</v>
      </c>
      <c r="AB43" s="100">
        <v>2.7E-2</v>
      </c>
      <c r="AC43" s="100">
        <f t="shared" si="7"/>
        <v>1.6E-2</v>
      </c>
      <c r="AD43" s="350"/>
    </row>
    <row r="44" spans="2:30" x14ac:dyDescent="0.15">
      <c r="B44" s="323" t="s">
        <v>591</v>
      </c>
      <c r="C44" s="178">
        <v>0.65277777777777779</v>
      </c>
      <c r="D44" s="179">
        <v>0.54</v>
      </c>
      <c r="E44" s="324">
        <v>0.48</v>
      </c>
      <c r="F44" s="353">
        <f t="shared" si="4"/>
        <v>6.0000000000000053E-2</v>
      </c>
      <c r="G44" s="356">
        <f t="shared" si="2"/>
        <v>0.1111111111111112</v>
      </c>
      <c r="H44" s="325">
        <v>13</v>
      </c>
      <c r="I44" s="325">
        <v>12</v>
      </c>
      <c r="J44" s="325">
        <v>0.02</v>
      </c>
      <c r="K44" s="325">
        <v>0.05</v>
      </c>
      <c r="L44" s="307">
        <v>1.7999999999999999E-2</v>
      </c>
      <c r="M44" s="311">
        <v>5.2999999999999999E-2</v>
      </c>
      <c r="N44" s="313">
        <f t="shared" si="6"/>
        <v>3.5000000000000003E-2</v>
      </c>
      <c r="O44" s="350" t="s">
        <v>564</v>
      </c>
      <c r="Q44" s="341" t="s">
        <v>607</v>
      </c>
      <c r="R44" s="8">
        <v>0.59375</v>
      </c>
      <c r="S44" s="3">
        <v>0.56000000000000005</v>
      </c>
      <c r="T44" s="173">
        <v>0.52</v>
      </c>
      <c r="U44" s="342">
        <f t="shared" si="5"/>
        <v>4.0000000000000036E-2</v>
      </c>
      <c r="V44" s="354">
        <f t="shared" si="3"/>
        <v>7.142857142857148E-2</v>
      </c>
      <c r="W44" s="287">
        <v>27</v>
      </c>
      <c r="X44" s="287">
        <v>29</v>
      </c>
      <c r="Y44" s="287" t="s">
        <v>567</v>
      </c>
      <c r="Z44" s="287">
        <v>0.01</v>
      </c>
      <c r="AA44" s="100">
        <v>7.0000000000000001E-3</v>
      </c>
      <c r="AB44" s="100">
        <v>1.4E-2</v>
      </c>
      <c r="AC44" s="100">
        <f t="shared" si="7"/>
        <v>7.0000000000000001E-3</v>
      </c>
      <c r="AD44" s="350"/>
    </row>
    <row r="45" spans="2:30" x14ac:dyDescent="0.15">
      <c r="B45" s="319" t="s">
        <v>592</v>
      </c>
      <c r="C45" s="8">
        <v>0.59722222222222221</v>
      </c>
      <c r="D45" s="3">
        <v>0.6</v>
      </c>
      <c r="E45" s="173">
        <v>0.5</v>
      </c>
      <c r="F45" s="342">
        <f t="shared" si="4"/>
        <v>9.9999999999999978E-2</v>
      </c>
      <c r="G45" s="354">
        <f t="shared" si="2"/>
        <v>0.16666666666666663</v>
      </c>
      <c r="H45" s="287">
        <v>10</v>
      </c>
      <c r="I45" s="100">
        <v>11</v>
      </c>
      <c r="J45" s="100" t="s">
        <v>567</v>
      </c>
      <c r="K45" s="100">
        <v>0.06</v>
      </c>
      <c r="L45" s="306">
        <v>6.0000000000000001E-3</v>
      </c>
      <c r="M45" s="308">
        <v>6.2E-2</v>
      </c>
      <c r="N45" s="308">
        <f t="shared" si="6"/>
        <v>5.6000000000000001E-2</v>
      </c>
      <c r="O45" s="350"/>
      <c r="Q45" s="341" t="s">
        <v>608</v>
      </c>
      <c r="R45" s="8">
        <v>0.59375</v>
      </c>
      <c r="S45" s="3">
        <v>0.56000000000000005</v>
      </c>
      <c r="T45" s="173">
        <v>0.52</v>
      </c>
      <c r="U45" s="342">
        <f t="shared" si="5"/>
        <v>4.0000000000000036E-2</v>
      </c>
      <c r="V45" s="354">
        <f t="shared" si="3"/>
        <v>7.142857142857148E-2</v>
      </c>
      <c r="W45" s="287">
        <v>25</v>
      </c>
      <c r="X45" s="287">
        <v>25</v>
      </c>
      <c r="Y45" s="287">
        <v>0.01</v>
      </c>
      <c r="Z45" s="287">
        <v>0.25</v>
      </c>
      <c r="AA45" s="100">
        <v>4.0000000000000001E-3</v>
      </c>
      <c r="AB45" s="100">
        <v>0.254</v>
      </c>
      <c r="AC45" s="100">
        <f t="shared" si="7"/>
        <v>0.25</v>
      </c>
      <c r="AD45" s="350"/>
    </row>
    <row r="46" spans="2:30" x14ac:dyDescent="0.15">
      <c r="B46" s="320" t="s">
        <v>593</v>
      </c>
      <c r="C46" s="8">
        <v>0.62152777777777779</v>
      </c>
      <c r="D46" s="3">
        <v>0.56000000000000005</v>
      </c>
      <c r="E46" s="3">
        <v>0.5</v>
      </c>
      <c r="F46" s="351">
        <f t="shared" si="4"/>
        <v>6.0000000000000053E-2</v>
      </c>
      <c r="G46" s="354">
        <f t="shared" si="2"/>
        <v>0.10714285714285723</v>
      </c>
      <c r="H46" s="287">
        <v>15</v>
      </c>
      <c r="I46" s="100">
        <v>16</v>
      </c>
      <c r="J46" s="100" t="s">
        <v>567</v>
      </c>
      <c r="K46" s="100">
        <v>0.02</v>
      </c>
      <c r="L46" s="306">
        <v>2E-3</v>
      </c>
      <c r="M46" s="308">
        <v>2.4E-2</v>
      </c>
      <c r="N46" s="308">
        <f t="shared" si="6"/>
        <v>2.1999999999999999E-2</v>
      </c>
      <c r="O46" s="350"/>
      <c r="Q46" s="341" t="s">
        <v>609</v>
      </c>
      <c r="R46" s="8">
        <v>0.58680555555555558</v>
      </c>
      <c r="S46" s="3">
        <v>0.56000000000000005</v>
      </c>
      <c r="T46" s="173">
        <v>0.48</v>
      </c>
      <c r="U46" s="342">
        <f t="shared" si="5"/>
        <v>8.0000000000000071E-2</v>
      </c>
      <c r="V46" s="354">
        <f t="shared" si="3"/>
        <v>0.14285714285714296</v>
      </c>
      <c r="W46" s="287">
        <v>24</v>
      </c>
      <c r="X46" s="287">
        <v>26</v>
      </c>
      <c r="Y46" s="287" t="s">
        <v>611</v>
      </c>
      <c r="Z46" s="287">
        <v>0.01</v>
      </c>
      <c r="AA46" s="100">
        <v>4.0000000000000001E-3</v>
      </c>
      <c r="AB46" s="100">
        <v>1.4E-2</v>
      </c>
      <c r="AC46" s="100">
        <f t="shared" si="7"/>
        <v>0.01</v>
      </c>
      <c r="AD46" s="350"/>
    </row>
    <row r="47" spans="2:30" x14ac:dyDescent="0.15">
      <c r="B47" s="319" t="s">
        <v>596</v>
      </c>
      <c r="C47" s="8">
        <v>0.61458333333333337</v>
      </c>
      <c r="D47" s="3">
        <v>0.56000000000000005</v>
      </c>
      <c r="E47" s="173">
        <v>0.52</v>
      </c>
      <c r="F47" s="351">
        <f t="shared" si="4"/>
        <v>4.0000000000000036E-2</v>
      </c>
      <c r="G47" s="354">
        <f t="shared" si="2"/>
        <v>7.142857142857148E-2</v>
      </c>
      <c r="H47" s="287">
        <v>18</v>
      </c>
      <c r="I47" s="287">
        <v>20</v>
      </c>
      <c r="J47" s="287" t="s">
        <v>105</v>
      </c>
      <c r="K47" s="287">
        <v>0.01</v>
      </c>
      <c r="L47" s="100">
        <v>1E-3</v>
      </c>
      <c r="M47" s="100">
        <v>1.2E-2</v>
      </c>
      <c r="N47" s="287">
        <f t="shared" si="6"/>
        <v>1.0999999999999999E-2</v>
      </c>
      <c r="O47" s="350"/>
      <c r="Q47" s="341" t="s">
        <v>614</v>
      </c>
      <c r="R47" s="8">
        <v>0.59027777777777779</v>
      </c>
      <c r="S47" s="3">
        <v>0.57999999999999996</v>
      </c>
      <c r="T47" s="173">
        <v>0.52</v>
      </c>
      <c r="U47" s="342">
        <f t="shared" si="5"/>
        <v>5.9999999999999942E-2</v>
      </c>
      <c r="V47" s="354">
        <f t="shared" si="3"/>
        <v>0.10344827586206887</v>
      </c>
      <c r="W47" s="287">
        <v>26</v>
      </c>
      <c r="X47" s="287">
        <v>28</v>
      </c>
      <c r="Y47" s="287" t="s">
        <v>611</v>
      </c>
      <c r="Z47" s="287">
        <v>0.18</v>
      </c>
      <c r="AA47" s="100">
        <v>3.0000000000000001E-3</v>
      </c>
      <c r="AB47" s="100">
        <v>0.17899999999999999</v>
      </c>
      <c r="AC47" s="100">
        <f t="shared" si="7"/>
        <v>0.17599999999999999</v>
      </c>
      <c r="AD47" s="350"/>
    </row>
    <row r="48" spans="2:30" x14ac:dyDescent="0.15">
      <c r="B48" s="319" t="s">
        <v>598</v>
      </c>
      <c r="C48" s="8">
        <v>0.625</v>
      </c>
      <c r="D48" s="3">
        <v>0.52</v>
      </c>
      <c r="E48" s="173">
        <v>0.44</v>
      </c>
      <c r="F48" s="351">
        <f t="shared" si="4"/>
        <v>8.0000000000000016E-2</v>
      </c>
      <c r="G48" s="354">
        <f t="shared" si="2"/>
        <v>0.15384615384615388</v>
      </c>
      <c r="H48" s="287">
        <v>20</v>
      </c>
      <c r="I48" s="287">
        <v>22</v>
      </c>
      <c r="J48" s="287" t="s">
        <v>105</v>
      </c>
      <c r="K48" s="287">
        <v>0.02</v>
      </c>
      <c r="L48" s="100">
        <v>1E-3</v>
      </c>
      <c r="M48" s="100">
        <v>1.6E-2</v>
      </c>
      <c r="N48" s="287">
        <f t="shared" si="6"/>
        <v>1.4999999999999999E-2</v>
      </c>
      <c r="O48" s="350"/>
      <c r="Q48" s="341" t="s">
        <v>618</v>
      </c>
      <c r="R48" s="8">
        <v>0.59027777777777779</v>
      </c>
      <c r="S48" s="3">
        <v>0.52</v>
      </c>
      <c r="T48" s="173">
        <v>0.4</v>
      </c>
      <c r="U48" s="342">
        <f t="shared" si="5"/>
        <v>0.12</v>
      </c>
      <c r="V48" s="354">
        <f t="shared" si="3"/>
        <v>0.23076923076923075</v>
      </c>
      <c r="W48" s="287">
        <v>24</v>
      </c>
      <c r="X48" s="287">
        <v>25</v>
      </c>
      <c r="Y48" s="287" t="s">
        <v>611</v>
      </c>
      <c r="Z48" s="287">
        <v>0.02</v>
      </c>
      <c r="AA48" s="100">
        <v>3.0000000000000001E-3</v>
      </c>
      <c r="AB48" s="100">
        <v>2.1000000000000001E-2</v>
      </c>
      <c r="AC48" s="100">
        <f t="shared" si="7"/>
        <v>1.8000000000000002E-2</v>
      </c>
      <c r="AD48" s="350"/>
    </row>
    <row r="49" spans="2:30" x14ac:dyDescent="0.15">
      <c r="B49" s="319" t="s">
        <v>600</v>
      </c>
      <c r="C49" s="8">
        <v>0.625</v>
      </c>
      <c r="D49" s="3">
        <v>0.56000000000000005</v>
      </c>
      <c r="E49" s="173">
        <v>0.48</v>
      </c>
      <c r="F49" s="351">
        <f t="shared" si="4"/>
        <v>8.0000000000000071E-2</v>
      </c>
      <c r="G49" s="354">
        <f t="shared" si="2"/>
        <v>0.14285714285714296</v>
      </c>
      <c r="H49" s="287">
        <v>20</v>
      </c>
      <c r="I49" s="287">
        <v>21</v>
      </c>
      <c r="J49" s="287" t="s">
        <v>567</v>
      </c>
      <c r="K49" s="287" t="s">
        <v>567</v>
      </c>
      <c r="L49" s="100">
        <v>4.0000000000000001E-3</v>
      </c>
      <c r="M49" s="100">
        <v>8.0000000000000002E-3</v>
      </c>
      <c r="N49" s="287">
        <f t="shared" si="6"/>
        <v>4.0000000000000001E-3</v>
      </c>
      <c r="O49" s="350"/>
      <c r="Q49" s="341" t="s">
        <v>620</v>
      </c>
      <c r="R49" s="8">
        <v>0.61458333333333337</v>
      </c>
      <c r="S49" s="3">
        <v>0.57999999999999996</v>
      </c>
      <c r="T49" s="173">
        <v>0.42</v>
      </c>
      <c r="U49" s="342">
        <f t="shared" si="5"/>
        <v>0.15999999999999998</v>
      </c>
      <c r="V49" s="354">
        <f t="shared" si="3"/>
        <v>0.27586206896551724</v>
      </c>
      <c r="W49" s="287">
        <v>22</v>
      </c>
      <c r="X49" s="287">
        <v>24</v>
      </c>
      <c r="Y49" s="287" t="s">
        <v>567</v>
      </c>
      <c r="Z49" s="287">
        <v>0.09</v>
      </c>
      <c r="AA49" s="100">
        <v>3.0000000000000001E-3</v>
      </c>
      <c r="AB49" s="100">
        <v>9.4E-2</v>
      </c>
      <c r="AC49" s="100">
        <f t="shared" si="7"/>
        <v>9.0999999999999998E-2</v>
      </c>
      <c r="AD49" s="350"/>
    </row>
    <row r="50" spans="2:30" x14ac:dyDescent="0.15">
      <c r="B50" s="319" t="s">
        <v>603</v>
      </c>
      <c r="C50" s="8">
        <v>0.61805555555555558</v>
      </c>
      <c r="D50" s="3">
        <v>0.48</v>
      </c>
      <c r="E50" s="173">
        <v>0.44</v>
      </c>
      <c r="F50" s="351">
        <f t="shared" si="4"/>
        <v>3.999999999999998E-2</v>
      </c>
      <c r="G50" s="354">
        <f t="shared" si="2"/>
        <v>8.3333333333333301E-2</v>
      </c>
      <c r="H50" s="287">
        <v>21</v>
      </c>
      <c r="I50" s="287">
        <v>23</v>
      </c>
      <c r="J50" s="287" t="s">
        <v>567</v>
      </c>
      <c r="K50" s="287">
        <v>0.01</v>
      </c>
      <c r="L50" s="100">
        <v>3.0000000000000001E-3</v>
      </c>
      <c r="M50" s="100">
        <v>1.0999999999999999E-2</v>
      </c>
      <c r="N50" s="287">
        <f t="shared" si="6"/>
        <v>8.0000000000000002E-3</v>
      </c>
      <c r="O50" s="350"/>
      <c r="Q50" s="341" t="s">
        <v>622</v>
      </c>
      <c r="R50" s="8">
        <v>0.59375</v>
      </c>
      <c r="S50" s="3">
        <v>0.57999999999999996</v>
      </c>
      <c r="T50" s="173">
        <v>0.5</v>
      </c>
      <c r="U50" s="342">
        <f t="shared" si="5"/>
        <v>7.999999999999996E-2</v>
      </c>
      <c r="V50" s="354">
        <f t="shared" si="3"/>
        <v>0.13793103448275856</v>
      </c>
      <c r="W50" s="287">
        <v>16</v>
      </c>
      <c r="X50" s="287">
        <v>17</v>
      </c>
      <c r="Y50" s="287">
        <v>0.02</v>
      </c>
      <c r="Z50" s="287">
        <v>0.06</v>
      </c>
      <c r="AA50" s="100">
        <v>0.02</v>
      </c>
      <c r="AB50" s="100">
        <v>5.8000000000000003E-2</v>
      </c>
      <c r="AC50" s="100">
        <f t="shared" si="7"/>
        <v>3.8000000000000006E-2</v>
      </c>
      <c r="AD50" s="350"/>
    </row>
    <row r="51" spans="2:30" x14ac:dyDescent="0.15">
      <c r="B51" s="319" t="s">
        <v>605</v>
      </c>
      <c r="C51" s="8">
        <v>0.62847222222222221</v>
      </c>
      <c r="D51" s="3">
        <v>0.52</v>
      </c>
      <c r="E51" s="173">
        <v>0.44</v>
      </c>
      <c r="F51" s="351">
        <f t="shared" si="4"/>
        <v>8.0000000000000016E-2</v>
      </c>
      <c r="G51" s="354">
        <f t="shared" si="2"/>
        <v>0.15384615384615388</v>
      </c>
      <c r="H51" s="287">
        <v>23</v>
      </c>
      <c r="I51" s="287">
        <v>24</v>
      </c>
      <c r="J51" s="287" t="s">
        <v>567</v>
      </c>
      <c r="K51" s="287" t="s">
        <v>567</v>
      </c>
      <c r="L51" s="100">
        <v>3.0000000000000001E-3</v>
      </c>
      <c r="M51" s="100">
        <v>7.0000000000000001E-3</v>
      </c>
      <c r="N51" s="287">
        <f t="shared" si="6"/>
        <v>4.0000000000000001E-3</v>
      </c>
      <c r="O51" s="350"/>
      <c r="Q51" s="341" t="s">
        <v>635</v>
      </c>
      <c r="R51" s="8">
        <v>0.59722222222222221</v>
      </c>
      <c r="S51" s="3">
        <v>0.66</v>
      </c>
      <c r="T51" s="173">
        <v>0.62</v>
      </c>
      <c r="U51" s="342">
        <f t="shared" si="5"/>
        <v>4.0000000000000036E-2</v>
      </c>
      <c r="V51" s="354">
        <f t="shared" si="3"/>
        <v>6.0606060606060656E-2</v>
      </c>
      <c r="W51" s="287">
        <v>14</v>
      </c>
      <c r="X51" s="287">
        <v>15</v>
      </c>
      <c r="Y51" s="287" t="s">
        <v>567</v>
      </c>
      <c r="Z51" s="287">
        <v>0.01</v>
      </c>
      <c r="AA51" s="100">
        <v>2E-3</v>
      </c>
      <c r="AB51" s="100">
        <v>1.0999999999999999E-2</v>
      </c>
      <c r="AC51" s="100">
        <f t="shared" si="7"/>
        <v>8.9999999999999993E-3</v>
      </c>
      <c r="AD51" s="350"/>
    </row>
    <row r="52" spans="2:30" x14ac:dyDescent="0.15">
      <c r="B52" s="319" t="s">
        <v>607</v>
      </c>
      <c r="C52" s="8">
        <v>0.63194444444444442</v>
      </c>
      <c r="D52" s="3">
        <v>0.46</v>
      </c>
      <c r="E52" s="173">
        <v>0.44</v>
      </c>
      <c r="F52" s="342">
        <f t="shared" si="4"/>
        <v>2.0000000000000018E-2</v>
      </c>
      <c r="G52" s="354">
        <f t="shared" si="2"/>
        <v>4.3478260869565251E-2</v>
      </c>
      <c r="H52" s="287">
        <v>26</v>
      </c>
      <c r="I52" s="287">
        <v>27</v>
      </c>
      <c r="J52" s="287" t="s">
        <v>611</v>
      </c>
      <c r="K52" s="287">
        <v>0.01</v>
      </c>
      <c r="L52" s="100">
        <v>6.0000000000000001E-3</v>
      </c>
      <c r="M52" s="100">
        <v>1.4E-2</v>
      </c>
      <c r="N52" s="287">
        <f t="shared" si="6"/>
        <v>8.0000000000000002E-3</v>
      </c>
      <c r="O52" s="350"/>
      <c r="Q52" s="312" t="s">
        <v>639</v>
      </c>
      <c r="R52" s="8">
        <v>0.60416666666666663</v>
      </c>
      <c r="S52" s="3">
        <v>0.66</v>
      </c>
      <c r="T52" s="3">
        <v>0.6</v>
      </c>
      <c r="U52" s="351">
        <f t="shared" si="5"/>
        <v>6.0000000000000053E-2</v>
      </c>
      <c r="V52" s="355">
        <f t="shared" si="3"/>
        <v>9.0909090909090981E-2</v>
      </c>
      <c r="W52" s="287">
        <v>11</v>
      </c>
      <c r="X52" s="287">
        <v>11</v>
      </c>
      <c r="Y52" s="287" t="s">
        <v>567</v>
      </c>
      <c r="Z52" s="287">
        <v>0.14000000000000001</v>
      </c>
      <c r="AA52" s="100">
        <v>0</v>
      </c>
      <c r="AB52" s="100">
        <v>1E-3</v>
      </c>
      <c r="AC52" s="100">
        <f t="shared" si="7"/>
        <v>1E-3</v>
      </c>
      <c r="AD52" s="350"/>
    </row>
    <row r="53" spans="2:30" x14ac:dyDescent="0.15">
      <c r="B53" s="319" t="s">
        <v>608</v>
      </c>
      <c r="C53" s="8">
        <v>0.63194444444444442</v>
      </c>
      <c r="D53" s="3">
        <v>0.46</v>
      </c>
      <c r="E53" s="173">
        <v>0.44</v>
      </c>
      <c r="F53" s="342">
        <f t="shared" si="4"/>
        <v>2.0000000000000018E-2</v>
      </c>
      <c r="G53" s="354">
        <f t="shared" si="2"/>
        <v>4.3478260869565251E-2</v>
      </c>
      <c r="H53" s="287">
        <v>24</v>
      </c>
      <c r="I53" s="287">
        <v>26</v>
      </c>
      <c r="J53" s="287" t="s">
        <v>611</v>
      </c>
      <c r="K53" s="287">
        <v>0.02</v>
      </c>
      <c r="L53" s="100">
        <v>2E-3</v>
      </c>
      <c r="M53" s="100">
        <v>2.1999999999999999E-2</v>
      </c>
      <c r="N53" s="287">
        <f t="shared" si="6"/>
        <v>1.9999999999999997E-2</v>
      </c>
      <c r="O53" s="350"/>
      <c r="AD53" s="350"/>
    </row>
    <row r="54" spans="2:30" x14ac:dyDescent="0.15">
      <c r="B54" s="319" t="s">
        <v>609</v>
      </c>
      <c r="C54" s="8">
        <v>0.61111111111111105</v>
      </c>
      <c r="D54" s="3">
        <v>0.6</v>
      </c>
      <c r="E54" s="173">
        <v>0.5</v>
      </c>
      <c r="F54" s="342">
        <f t="shared" si="4"/>
        <v>9.9999999999999978E-2</v>
      </c>
      <c r="G54" s="354">
        <f t="shared" si="2"/>
        <v>0.16666666666666663</v>
      </c>
      <c r="H54" s="287">
        <v>23</v>
      </c>
      <c r="I54" s="287">
        <v>25</v>
      </c>
      <c r="J54" s="287" t="s">
        <v>611</v>
      </c>
      <c r="K54" s="287">
        <v>0.02</v>
      </c>
      <c r="L54" s="100">
        <v>1E-3</v>
      </c>
      <c r="M54" s="100">
        <v>1.4999999999999999E-2</v>
      </c>
      <c r="N54" s="287">
        <f t="shared" si="6"/>
        <v>1.3999999999999999E-2</v>
      </c>
    </row>
    <row r="55" spans="2:30" x14ac:dyDescent="0.15">
      <c r="B55" s="319" t="s">
        <v>614</v>
      </c>
      <c r="C55" s="8">
        <v>0.61458333333333337</v>
      </c>
      <c r="D55" s="3">
        <v>0.52</v>
      </c>
      <c r="E55" s="173">
        <v>0.46</v>
      </c>
      <c r="F55" s="342">
        <f t="shared" si="4"/>
        <v>0.06</v>
      </c>
      <c r="G55" s="354">
        <f t="shared" si="2"/>
        <v>0.11538461538461538</v>
      </c>
      <c r="H55" s="287">
        <v>25</v>
      </c>
      <c r="I55" s="287">
        <v>27</v>
      </c>
      <c r="J55" s="287" t="s">
        <v>611</v>
      </c>
      <c r="K55" s="287">
        <v>0.01</v>
      </c>
      <c r="L55" s="100">
        <v>1E-3</v>
      </c>
      <c r="M55" s="100">
        <v>1.2E-2</v>
      </c>
      <c r="N55" s="287">
        <f t="shared" si="6"/>
        <v>1.0999999999999999E-2</v>
      </c>
    </row>
    <row r="56" spans="2:30" x14ac:dyDescent="0.15">
      <c r="B56" s="319" t="s">
        <v>615</v>
      </c>
      <c r="C56" s="8">
        <v>0.59027777777777779</v>
      </c>
      <c r="D56" s="3">
        <v>0.57999999999999996</v>
      </c>
      <c r="E56" s="173">
        <v>0.44</v>
      </c>
      <c r="F56" s="342">
        <f t="shared" si="4"/>
        <v>0.13999999999999996</v>
      </c>
      <c r="G56" s="354">
        <f t="shared" si="2"/>
        <v>0.24137931034482754</v>
      </c>
      <c r="H56" s="287">
        <v>23</v>
      </c>
      <c r="I56" s="287">
        <v>25</v>
      </c>
      <c r="J56" s="287" t="s">
        <v>567</v>
      </c>
      <c r="K56" s="336">
        <v>0.01</v>
      </c>
      <c r="L56" s="337">
        <v>0</v>
      </c>
      <c r="M56" s="337">
        <v>0.01</v>
      </c>
      <c r="N56" s="287">
        <f t="shared" si="6"/>
        <v>0.01</v>
      </c>
    </row>
    <row r="57" spans="2:30" x14ac:dyDescent="0.15">
      <c r="B57" s="319" t="s">
        <v>623</v>
      </c>
      <c r="C57" s="8">
        <v>0.61458333333333337</v>
      </c>
      <c r="D57" s="3">
        <v>0.64</v>
      </c>
      <c r="E57" s="173">
        <v>0.52</v>
      </c>
      <c r="F57" s="342">
        <f t="shared" si="4"/>
        <v>0.12</v>
      </c>
      <c r="G57" s="354">
        <f t="shared" si="2"/>
        <v>0.1875</v>
      </c>
      <c r="H57" s="287">
        <v>21</v>
      </c>
      <c r="I57" s="287">
        <v>22</v>
      </c>
      <c r="J57" s="287" t="s">
        <v>567</v>
      </c>
      <c r="K57" s="336">
        <v>0.01</v>
      </c>
      <c r="L57" s="337">
        <v>1E-3</v>
      </c>
      <c r="M57" s="337">
        <v>1.0999999999999999E-2</v>
      </c>
      <c r="N57" s="287">
        <f t="shared" si="6"/>
        <v>9.9999999999999985E-3</v>
      </c>
    </row>
    <row r="58" spans="2:30" x14ac:dyDescent="0.15">
      <c r="B58" s="319" t="s">
        <v>621</v>
      </c>
      <c r="C58" s="8">
        <v>0.625</v>
      </c>
      <c r="D58" s="3">
        <v>0.62</v>
      </c>
      <c r="E58" s="173">
        <v>0.52</v>
      </c>
      <c r="F58" s="342">
        <f t="shared" si="4"/>
        <v>9.9999999999999978E-2</v>
      </c>
      <c r="G58" s="354">
        <f t="shared" si="2"/>
        <v>0.16129032258064513</v>
      </c>
      <c r="H58" s="287">
        <v>15</v>
      </c>
      <c r="I58" s="287">
        <v>16</v>
      </c>
      <c r="J58" s="287" t="s">
        <v>567</v>
      </c>
      <c r="K58" s="287">
        <v>0.01</v>
      </c>
      <c r="L58" s="100">
        <v>2E-3</v>
      </c>
      <c r="M58" s="100">
        <v>1.0999999999999999E-2</v>
      </c>
      <c r="N58" s="287">
        <f t="shared" si="6"/>
        <v>8.9999999999999993E-3</v>
      </c>
    </row>
    <row r="59" spans="2:30" x14ac:dyDescent="0.15">
      <c r="B59" s="319" t="s">
        <v>635</v>
      </c>
      <c r="C59" s="8">
        <v>0.63541666666666663</v>
      </c>
      <c r="D59" s="3">
        <v>0.64</v>
      </c>
      <c r="E59" s="173">
        <v>0.62</v>
      </c>
      <c r="F59" s="342">
        <f t="shared" si="4"/>
        <v>2.0000000000000018E-2</v>
      </c>
      <c r="G59" s="354">
        <f t="shared" si="2"/>
        <v>3.1250000000000028E-2</v>
      </c>
      <c r="H59" s="287">
        <v>13</v>
      </c>
      <c r="I59" s="287">
        <v>14</v>
      </c>
      <c r="J59" s="287" t="s">
        <v>567</v>
      </c>
      <c r="K59" s="287" t="s">
        <v>567</v>
      </c>
      <c r="L59" s="100">
        <v>1E-3</v>
      </c>
      <c r="M59" s="100">
        <v>4.0000000000000001E-3</v>
      </c>
      <c r="N59" s="287">
        <f t="shared" si="6"/>
        <v>3.0000000000000001E-3</v>
      </c>
    </row>
    <row r="60" spans="2:30" x14ac:dyDescent="0.15">
      <c r="B60" s="320" t="s">
        <v>639</v>
      </c>
      <c r="C60" s="8">
        <v>0.62847222222222221</v>
      </c>
      <c r="D60" s="3">
        <v>0.62</v>
      </c>
      <c r="E60" s="3">
        <v>0.64</v>
      </c>
      <c r="F60" s="351">
        <f t="shared" si="4"/>
        <v>-2.0000000000000018E-2</v>
      </c>
      <c r="G60" s="355">
        <f t="shared" si="2"/>
        <v>-3.2258064516129059E-2</v>
      </c>
      <c r="H60" s="287">
        <v>9</v>
      </c>
      <c r="I60" s="287">
        <v>11</v>
      </c>
      <c r="J60" s="287" t="s">
        <v>567</v>
      </c>
      <c r="K60" s="287" t="s">
        <v>567</v>
      </c>
      <c r="L60" s="100">
        <v>0</v>
      </c>
      <c r="M60" s="100">
        <v>5.0000000000000001E-3</v>
      </c>
      <c r="N60" s="287">
        <f t="shared" si="6"/>
        <v>5.0000000000000001E-3</v>
      </c>
    </row>
  </sheetData>
  <mergeCells count="3">
    <mergeCell ref="B2:O2"/>
    <mergeCell ref="B3:O3"/>
    <mergeCell ref="Q3:AD3"/>
  </mergeCells>
  <phoneticPr fontId="2"/>
  <pageMargins left="0.74803149606299213" right="0.74803149606299213" top="0.98425196850393704" bottom="0.98425196850393704" header="0.51181102362204722" footer="0.51181102362204722"/>
  <pageSetup paperSize="8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C8" sqref="C8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4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4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4" ht="4.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ht="21.75" customHeight="1" x14ac:dyDescent="0.15">
      <c r="A4" s="361" t="s">
        <v>63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4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4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4" s="1" customFormat="1" ht="22.5" customHeight="1" x14ac:dyDescent="0.15">
      <c r="A7" s="491"/>
      <c r="B7" s="491"/>
      <c r="C7" s="491"/>
      <c r="D7" s="75" t="s">
        <v>1</v>
      </c>
      <c r="E7" s="75" t="s">
        <v>2</v>
      </c>
      <c r="F7" s="75" t="s">
        <v>11</v>
      </c>
      <c r="G7" s="520" t="s">
        <v>166</v>
      </c>
      <c r="H7" s="520"/>
      <c r="I7" s="76" t="s">
        <v>167</v>
      </c>
      <c r="J7" s="75" t="s">
        <v>84</v>
      </c>
      <c r="K7" s="75" t="s">
        <v>6</v>
      </c>
      <c r="L7" s="381"/>
      <c r="M7" s="448"/>
      <c r="N7" s="1" t="s">
        <v>161</v>
      </c>
    </row>
    <row r="8" spans="1:14" s="1" customFormat="1" ht="22.5" customHeight="1" x14ac:dyDescent="0.15">
      <c r="A8" s="512" t="s">
        <v>51</v>
      </c>
      <c r="B8" s="20" t="s">
        <v>52</v>
      </c>
      <c r="C8" s="18"/>
      <c r="D8" s="8">
        <v>0.45833333333333331</v>
      </c>
      <c r="E8" s="3" t="s">
        <v>46</v>
      </c>
      <c r="F8" s="3" t="s">
        <v>14</v>
      </c>
      <c r="G8" s="514" t="s">
        <v>53</v>
      </c>
      <c r="H8" s="514"/>
      <c r="I8" s="518"/>
      <c r="J8" s="11"/>
      <c r="K8" s="13"/>
      <c r="L8" s="383"/>
      <c r="M8" s="384"/>
    </row>
    <row r="9" spans="1:14" s="1" customFormat="1" ht="22.5" customHeight="1" x14ac:dyDescent="0.15">
      <c r="A9" s="517"/>
      <c r="B9" s="20" t="s">
        <v>54</v>
      </c>
      <c r="C9" s="18"/>
      <c r="D9" s="8">
        <v>0.47916666666666669</v>
      </c>
      <c r="E9" s="3" t="s">
        <v>55</v>
      </c>
      <c r="F9" s="3" t="s">
        <v>14</v>
      </c>
      <c r="G9" s="514"/>
      <c r="H9" s="514"/>
      <c r="I9" s="379"/>
      <c r="J9" s="3"/>
      <c r="K9" s="14"/>
      <c r="L9" s="383" t="s">
        <v>81</v>
      </c>
      <c r="M9" s="384"/>
    </row>
    <row r="10" spans="1:14" s="1" customFormat="1" ht="22.5" customHeight="1" x14ac:dyDescent="0.15">
      <c r="A10" s="512" t="s">
        <v>109</v>
      </c>
      <c r="B10" s="20" t="s">
        <v>65</v>
      </c>
      <c r="C10" s="18"/>
      <c r="D10" s="8">
        <v>0.55902777777777779</v>
      </c>
      <c r="E10" s="3" t="s">
        <v>110</v>
      </c>
      <c r="F10" s="3" t="s">
        <v>114</v>
      </c>
      <c r="G10" s="521" t="s">
        <v>112</v>
      </c>
      <c r="H10" s="522"/>
      <c r="I10" s="525" t="s">
        <v>113</v>
      </c>
      <c r="J10" s="71"/>
      <c r="K10" s="72"/>
      <c r="L10" s="379" t="s">
        <v>162</v>
      </c>
      <c r="M10" s="381"/>
    </row>
    <row r="11" spans="1:14" s="1" customFormat="1" ht="22.5" customHeight="1" x14ac:dyDescent="0.15">
      <c r="A11" s="517"/>
      <c r="B11" s="20">
        <v>104</v>
      </c>
      <c r="C11" s="18"/>
      <c r="D11" s="8">
        <v>0.58333333333333337</v>
      </c>
      <c r="E11" s="3" t="s">
        <v>111</v>
      </c>
      <c r="F11" s="3" t="s">
        <v>115</v>
      </c>
      <c r="G11" s="523"/>
      <c r="H11" s="524"/>
      <c r="I11" s="526"/>
      <c r="J11" s="71"/>
      <c r="K11" s="72"/>
      <c r="L11" s="380"/>
      <c r="M11" s="381"/>
    </row>
    <row r="12" spans="1:14" s="1" customFormat="1" ht="22.5" customHeight="1" x14ac:dyDescent="0.15">
      <c r="A12" s="512" t="s">
        <v>160</v>
      </c>
      <c r="B12" s="63" t="s">
        <v>21</v>
      </c>
      <c r="C12" s="55" t="s">
        <v>116</v>
      </c>
      <c r="D12" s="12">
        <v>0.57291666666666663</v>
      </c>
      <c r="E12" s="11" t="s">
        <v>32</v>
      </c>
      <c r="F12" s="11" t="s">
        <v>74</v>
      </c>
      <c r="G12" s="521" t="s">
        <v>165</v>
      </c>
      <c r="H12" s="522"/>
      <c r="I12" s="525" t="s">
        <v>164</v>
      </c>
      <c r="J12" s="44">
        <v>42607</v>
      </c>
      <c r="K12" s="38" t="s">
        <v>104</v>
      </c>
      <c r="L12" s="379" t="s">
        <v>162</v>
      </c>
      <c r="M12" s="381"/>
    </row>
    <row r="13" spans="1:14" s="1" customFormat="1" ht="22.5" customHeight="1" x14ac:dyDescent="0.15">
      <c r="A13" s="517"/>
      <c r="B13" s="63">
        <v>104</v>
      </c>
      <c r="C13" s="53" t="s">
        <v>117</v>
      </c>
      <c r="D13" s="8">
        <v>0.58333333333333337</v>
      </c>
      <c r="E13" s="3" t="s">
        <v>23</v>
      </c>
      <c r="F13" s="3" t="s">
        <v>100</v>
      </c>
      <c r="G13" s="523"/>
      <c r="H13" s="524"/>
      <c r="I13" s="526"/>
      <c r="J13" s="46">
        <v>42607</v>
      </c>
      <c r="K13" s="40" t="s">
        <v>104</v>
      </c>
      <c r="L13" s="379"/>
      <c r="M13" s="381"/>
      <c r="N13" s="1">
        <v>1217</v>
      </c>
    </row>
    <row r="14" spans="1:14" s="1" customFormat="1" ht="22.5" customHeight="1" x14ac:dyDescent="0.15">
      <c r="A14" s="512" t="s">
        <v>156</v>
      </c>
      <c r="B14" s="63" t="s">
        <v>21</v>
      </c>
      <c r="C14" s="55" t="s">
        <v>130</v>
      </c>
      <c r="D14" s="12">
        <v>0.55555555555555558</v>
      </c>
      <c r="E14" s="3" t="s">
        <v>46</v>
      </c>
      <c r="F14" s="3" t="s">
        <v>100</v>
      </c>
      <c r="G14" s="514" t="s">
        <v>159</v>
      </c>
      <c r="H14" s="514"/>
      <c r="I14" s="515" t="s">
        <v>157</v>
      </c>
      <c r="J14" s="46">
        <v>42607</v>
      </c>
      <c r="K14" s="40" t="s">
        <v>153</v>
      </c>
      <c r="L14" s="380" t="s">
        <v>163</v>
      </c>
      <c r="M14" s="381"/>
    </row>
    <row r="15" spans="1:14" s="1" customFormat="1" ht="22.5" customHeight="1" x14ac:dyDescent="0.15">
      <c r="A15" s="517"/>
      <c r="B15" s="63">
        <v>104</v>
      </c>
      <c r="C15" s="53" t="s">
        <v>131</v>
      </c>
      <c r="D15" s="8">
        <v>0.5625</v>
      </c>
      <c r="E15" s="3" t="s">
        <v>24</v>
      </c>
      <c r="F15" s="3" t="s">
        <v>100</v>
      </c>
      <c r="G15" s="514"/>
      <c r="H15" s="514"/>
      <c r="I15" s="516"/>
      <c r="J15" s="46">
        <v>42607</v>
      </c>
      <c r="K15" s="40" t="s">
        <v>154</v>
      </c>
      <c r="L15" s="379" t="s">
        <v>158</v>
      </c>
      <c r="M15" s="381"/>
      <c r="N15" s="1">
        <v>1218</v>
      </c>
    </row>
    <row r="16" spans="1:14" s="1" customFormat="1" ht="22.5" customHeight="1" x14ac:dyDescent="0.15">
      <c r="A16" s="512" t="s">
        <v>181</v>
      </c>
      <c r="B16" s="9" t="s">
        <v>21</v>
      </c>
      <c r="C16" s="55" t="s">
        <v>130</v>
      </c>
      <c r="D16" s="110">
        <v>0.55555555555555558</v>
      </c>
      <c r="E16" s="11" t="s">
        <v>47</v>
      </c>
      <c r="F16" s="11" t="s">
        <v>72</v>
      </c>
      <c r="G16" s="514" t="s">
        <v>185</v>
      </c>
      <c r="H16" s="514"/>
      <c r="I16" s="515" t="s">
        <v>186</v>
      </c>
      <c r="J16" s="44">
        <v>42619</v>
      </c>
      <c r="K16" s="101">
        <v>0.04</v>
      </c>
      <c r="L16" s="511">
        <v>0.04</v>
      </c>
      <c r="M16" s="464"/>
    </row>
    <row r="17" spans="1:13" s="1" customFormat="1" ht="22.5" customHeight="1" x14ac:dyDescent="0.15">
      <c r="A17" s="517"/>
      <c r="B17" s="108" t="s">
        <v>128</v>
      </c>
      <c r="C17" s="53" t="s">
        <v>131</v>
      </c>
      <c r="D17" s="8">
        <v>0.5625</v>
      </c>
      <c r="E17" s="3" t="s">
        <v>140</v>
      </c>
      <c r="F17" s="3" t="s">
        <v>74</v>
      </c>
      <c r="G17" s="514"/>
      <c r="H17" s="514"/>
      <c r="I17" s="516"/>
      <c r="J17" s="46">
        <v>42619</v>
      </c>
      <c r="K17" s="106">
        <v>0.06</v>
      </c>
      <c r="L17" s="450">
        <v>5.5E-2</v>
      </c>
      <c r="M17" s="451"/>
    </row>
    <row r="18" spans="1:13" s="1" customFormat="1" ht="22.5" customHeight="1" x14ac:dyDescent="0.15">
      <c r="A18" s="512" t="s">
        <v>216</v>
      </c>
      <c r="B18" s="9" t="s">
        <v>211</v>
      </c>
      <c r="C18" s="55" t="s">
        <v>212</v>
      </c>
      <c r="D18" s="110">
        <v>0.625</v>
      </c>
      <c r="E18" s="11" t="s">
        <v>98</v>
      </c>
      <c r="F18" s="11" t="s">
        <v>75</v>
      </c>
      <c r="G18" s="514" t="s">
        <v>258</v>
      </c>
      <c r="H18" s="514"/>
      <c r="I18" s="515" t="s">
        <v>259</v>
      </c>
      <c r="J18" s="44">
        <v>42621</v>
      </c>
      <c r="K18" s="107">
        <v>0.01</v>
      </c>
      <c r="L18" s="457">
        <v>1.2E-2</v>
      </c>
      <c r="M18" s="458"/>
    </row>
    <row r="19" spans="1:13" s="1" customFormat="1" ht="22.5" customHeight="1" x14ac:dyDescent="0.15">
      <c r="A19" s="513"/>
      <c r="B19" s="108" t="s">
        <v>128</v>
      </c>
      <c r="C19" s="55" t="s">
        <v>213</v>
      </c>
      <c r="D19" s="8">
        <v>0.64583333333333337</v>
      </c>
      <c r="E19" s="3" t="s">
        <v>219</v>
      </c>
      <c r="F19" s="3" t="s">
        <v>237</v>
      </c>
      <c r="G19" s="514"/>
      <c r="H19" s="514"/>
      <c r="I19" s="516"/>
      <c r="J19" s="46">
        <v>42621</v>
      </c>
      <c r="K19" s="106">
        <v>0.02</v>
      </c>
      <c r="L19" s="450">
        <v>2.3E-2</v>
      </c>
      <c r="M19" s="451"/>
    </row>
    <row r="20" spans="1:13" s="1" customFormat="1" ht="22.5" customHeight="1" x14ac:dyDescent="0.15">
      <c r="A20" s="512" t="s">
        <v>217</v>
      </c>
      <c r="B20" s="108" t="s">
        <v>211</v>
      </c>
      <c r="C20" s="55" t="s">
        <v>212</v>
      </c>
      <c r="D20" s="8">
        <v>0.5625</v>
      </c>
      <c r="E20" s="3" t="s">
        <v>88</v>
      </c>
      <c r="F20" s="3" t="s">
        <v>239</v>
      </c>
      <c r="G20" s="514" t="s">
        <v>258</v>
      </c>
      <c r="H20" s="514"/>
      <c r="I20" s="515" t="s">
        <v>260</v>
      </c>
      <c r="J20" s="46">
        <v>42621</v>
      </c>
      <c r="K20" s="106">
        <v>0.01</v>
      </c>
      <c r="L20" s="450">
        <v>1.4E-2</v>
      </c>
      <c r="M20" s="451"/>
    </row>
    <row r="21" spans="1:13" s="1" customFormat="1" ht="22.5" customHeight="1" x14ac:dyDescent="0.15">
      <c r="A21" s="513"/>
      <c r="B21" s="108" t="s">
        <v>128</v>
      </c>
      <c r="C21" s="55" t="s">
        <v>213</v>
      </c>
      <c r="D21" s="8">
        <v>0.57638888888888895</v>
      </c>
      <c r="E21" s="3" t="s">
        <v>119</v>
      </c>
      <c r="F21" s="3" t="s">
        <v>240</v>
      </c>
      <c r="G21" s="514"/>
      <c r="H21" s="514"/>
      <c r="I21" s="516"/>
      <c r="J21" s="46">
        <v>42621</v>
      </c>
      <c r="K21" s="106">
        <v>0.03</v>
      </c>
      <c r="L21" s="450">
        <v>3.4000000000000002E-2</v>
      </c>
      <c r="M21" s="451"/>
    </row>
    <row r="22" spans="1:13" s="1" customFormat="1" ht="22.5" customHeight="1" x14ac:dyDescent="0.15">
      <c r="A22" s="512" t="s">
        <v>261</v>
      </c>
      <c r="B22" s="9" t="s">
        <v>211</v>
      </c>
      <c r="C22" s="55" t="s">
        <v>233</v>
      </c>
      <c r="D22" s="116">
        <v>0.55555555555555558</v>
      </c>
      <c r="E22" s="11" t="s">
        <v>242</v>
      </c>
      <c r="F22" s="11" t="s">
        <v>72</v>
      </c>
      <c r="G22" s="377"/>
      <c r="H22" s="377"/>
      <c r="I22" s="382"/>
      <c r="J22" s="3"/>
      <c r="K22" s="14"/>
      <c r="L22" s="380"/>
      <c r="M22" s="381"/>
    </row>
    <row r="23" spans="1:13" s="1" customFormat="1" ht="22.5" customHeight="1" x14ac:dyDescent="0.15">
      <c r="A23" s="513"/>
      <c r="B23" s="114" t="s">
        <v>248</v>
      </c>
      <c r="C23" s="53" t="s">
        <v>234</v>
      </c>
      <c r="D23" s="8">
        <v>0.57638888888888895</v>
      </c>
      <c r="E23" s="3" t="s">
        <v>34</v>
      </c>
      <c r="F23" s="3" t="s">
        <v>236</v>
      </c>
      <c r="G23" s="377"/>
      <c r="H23" s="377"/>
      <c r="I23" s="379"/>
      <c r="J23" s="3"/>
      <c r="K23" s="14"/>
      <c r="L23" s="380"/>
      <c r="M23" s="381"/>
    </row>
    <row r="24" spans="1:13" s="1" customFormat="1" ht="22.5" customHeight="1" x14ac:dyDescent="0.15">
      <c r="A24" s="512" t="s">
        <v>262</v>
      </c>
      <c r="B24" s="114" t="s">
        <v>211</v>
      </c>
      <c r="C24" s="55" t="s">
        <v>247</v>
      </c>
      <c r="D24" s="116">
        <v>0.5625</v>
      </c>
      <c r="E24" s="3" t="s">
        <v>252</v>
      </c>
      <c r="F24" s="3" t="s">
        <v>256</v>
      </c>
      <c r="G24" s="377"/>
      <c r="H24" s="377"/>
      <c r="I24" s="382"/>
      <c r="J24" s="3"/>
      <c r="K24" s="14"/>
      <c r="L24" s="380"/>
      <c r="M24" s="381"/>
    </row>
    <row r="25" spans="1:13" s="1" customFormat="1" ht="22.5" customHeight="1" x14ac:dyDescent="0.15">
      <c r="A25" s="513"/>
      <c r="B25" s="114" t="s">
        <v>248</v>
      </c>
      <c r="C25" s="53" t="s">
        <v>234</v>
      </c>
      <c r="D25" s="8">
        <v>0.65972222222222221</v>
      </c>
      <c r="E25" s="3" t="s">
        <v>253</v>
      </c>
      <c r="F25" s="3" t="s">
        <v>257</v>
      </c>
      <c r="G25" s="377"/>
      <c r="H25" s="377"/>
      <c r="I25" s="379"/>
      <c r="J25" s="3"/>
      <c r="K25" s="14"/>
      <c r="L25" s="380"/>
      <c r="M25" s="381"/>
    </row>
    <row r="26" spans="1:13" s="1" customFormat="1" ht="22.5" customHeight="1" x14ac:dyDescent="0.15">
      <c r="A26" s="512" t="s">
        <v>262</v>
      </c>
      <c r="B26" s="156" t="s">
        <v>211</v>
      </c>
      <c r="C26" s="55" t="s">
        <v>247</v>
      </c>
      <c r="D26" s="8">
        <v>0.59375</v>
      </c>
      <c r="E26" s="3" t="s">
        <v>254</v>
      </c>
      <c r="F26" s="3" t="s">
        <v>257</v>
      </c>
      <c r="G26" s="377"/>
      <c r="H26" s="377"/>
      <c r="I26" s="382"/>
      <c r="J26" s="3"/>
      <c r="K26" s="14"/>
      <c r="L26" s="380"/>
      <c r="M26" s="381"/>
    </row>
    <row r="27" spans="1:13" s="1" customFormat="1" ht="22.5" customHeight="1" x14ac:dyDescent="0.15">
      <c r="A27" s="513"/>
      <c r="B27" s="156" t="s">
        <v>248</v>
      </c>
      <c r="C27" s="53" t="s">
        <v>234</v>
      </c>
      <c r="D27" s="8">
        <v>0.59722222222222221</v>
      </c>
      <c r="E27" s="3" t="s">
        <v>255</v>
      </c>
      <c r="F27" s="3" t="s">
        <v>257</v>
      </c>
      <c r="G27" s="377"/>
      <c r="H27" s="377"/>
      <c r="I27" s="379"/>
      <c r="J27" s="3"/>
      <c r="K27" s="14"/>
      <c r="L27" s="380"/>
      <c r="M27" s="381"/>
    </row>
    <row r="28" spans="1:13" s="1" customFormat="1" ht="22.5" customHeight="1" x14ac:dyDescent="0.15">
      <c r="A28" s="512" t="s">
        <v>316</v>
      </c>
      <c r="B28" s="9" t="s">
        <v>211</v>
      </c>
      <c r="C28" s="55" t="s">
        <v>247</v>
      </c>
      <c r="D28" s="116">
        <v>0.56597222222222221</v>
      </c>
      <c r="E28" s="11" t="s">
        <v>88</v>
      </c>
      <c r="F28" s="11" t="s">
        <v>72</v>
      </c>
      <c r="G28" s="377"/>
      <c r="H28" s="377"/>
      <c r="I28" s="382"/>
      <c r="J28" s="3"/>
      <c r="K28" s="14"/>
      <c r="L28" s="380"/>
      <c r="M28" s="381"/>
    </row>
    <row r="29" spans="1:13" s="1" customFormat="1" ht="22.5" customHeight="1" x14ac:dyDescent="0.15">
      <c r="A29" s="513"/>
      <c r="B29" s="156" t="s">
        <v>248</v>
      </c>
      <c r="C29" s="53" t="s">
        <v>292</v>
      </c>
      <c r="D29" s="8">
        <v>0.59375</v>
      </c>
      <c r="E29" s="3" t="s">
        <v>49</v>
      </c>
      <c r="F29" s="3" t="s">
        <v>75</v>
      </c>
      <c r="G29" s="377"/>
      <c r="H29" s="377"/>
      <c r="I29" s="379"/>
      <c r="J29" s="3"/>
      <c r="K29" s="14"/>
      <c r="L29" s="380"/>
      <c r="M29" s="381"/>
    </row>
    <row r="30" spans="1:13" s="1" customFormat="1" ht="22.5" customHeight="1" x14ac:dyDescent="0.15">
      <c r="A30" s="512" t="s">
        <v>285</v>
      </c>
      <c r="B30" s="156" t="s">
        <v>211</v>
      </c>
      <c r="C30" s="55" t="s">
        <v>247</v>
      </c>
      <c r="D30" s="116">
        <v>0.5625</v>
      </c>
      <c r="E30" s="3" t="s">
        <v>299</v>
      </c>
      <c r="F30" s="3" t="s">
        <v>29</v>
      </c>
      <c r="G30" s="377"/>
      <c r="H30" s="377"/>
      <c r="I30" s="382"/>
      <c r="J30" s="3"/>
      <c r="K30" s="14"/>
      <c r="L30" s="380"/>
      <c r="M30" s="381"/>
    </row>
    <row r="31" spans="1:13" s="1" customFormat="1" ht="22.5" customHeight="1" x14ac:dyDescent="0.15">
      <c r="A31" s="513"/>
      <c r="B31" s="156" t="s">
        <v>248</v>
      </c>
      <c r="C31" s="53" t="s">
        <v>292</v>
      </c>
      <c r="D31" s="8">
        <v>0.57986111111111105</v>
      </c>
      <c r="E31" s="3" t="s">
        <v>300</v>
      </c>
      <c r="F31" s="3" t="s">
        <v>236</v>
      </c>
      <c r="G31" s="377"/>
      <c r="H31" s="377"/>
      <c r="I31" s="379"/>
      <c r="J31" s="3"/>
      <c r="K31" s="14"/>
      <c r="L31" s="380"/>
      <c r="M31" s="381"/>
    </row>
    <row r="32" spans="1:13" s="1" customFormat="1" ht="22.5" customHeight="1" x14ac:dyDescent="0.15">
      <c r="A32" s="512" t="s">
        <v>19</v>
      </c>
      <c r="B32" s="156" t="s">
        <v>211</v>
      </c>
      <c r="C32" s="78"/>
      <c r="D32" s="8"/>
      <c r="E32" s="3" t="s">
        <v>12</v>
      </c>
      <c r="F32" s="3" t="s">
        <v>14</v>
      </c>
      <c r="G32" s="377"/>
      <c r="H32" s="377"/>
      <c r="I32" s="382"/>
      <c r="J32" s="3"/>
      <c r="K32" s="14"/>
      <c r="L32" s="380"/>
      <c r="M32" s="381"/>
    </row>
    <row r="33" spans="1:13" s="1" customFormat="1" ht="22.5" customHeight="1" x14ac:dyDescent="0.15">
      <c r="A33" s="513"/>
      <c r="B33" s="156" t="s">
        <v>248</v>
      </c>
      <c r="C33" s="78"/>
      <c r="D33" s="8"/>
      <c r="E33" s="3" t="s">
        <v>12</v>
      </c>
      <c r="F33" s="3" t="s">
        <v>14</v>
      </c>
      <c r="G33" s="377"/>
      <c r="H33" s="377"/>
      <c r="I33" s="379"/>
      <c r="J33" s="3"/>
      <c r="K33" s="14"/>
      <c r="L33" s="380"/>
      <c r="M33" s="381"/>
    </row>
    <row r="34" spans="1:13" s="1" customFormat="1" ht="22.5" customHeight="1" x14ac:dyDescent="0.15">
      <c r="A34" s="512" t="s">
        <v>19</v>
      </c>
      <c r="B34" s="182" t="s">
        <v>211</v>
      </c>
      <c r="C34" s="181"/>
      <c r="D34" s="8"/>
      <c r="E34" s="3" t="s">
        <v>12</v>
      </c>
      <c r="F34" s="3" t="s">
        <v>14</v>
      </c>
      <c r="G34" s="377"/>
      <c r="H34" s="377"/>
      <c r="I34" s="382"/>
      <c r="J34" s="3"/>
      <c r="K34" s="14"/>
      <c r="L34" s="380"/>
      <c r="M34" s="381"/>
    </row>
    <row r="35" spans="1:13" s="1" customFormat="1" ht="22.5" customHeight="1" x14ac:dyDescent="0.15">
      <c r="A35" s="513"/>
      <c r="B35" s="182" t="s">
        <v>248</v>
      </c>
      <c r="C35" s="181"/>
      <c r="D35" s="8"/>
      <c r="E35" s="3" t="s">
        <v>12</v>
      </c>
      <c r="F35" s="3" t="s">
        <v>14</v>
      </c>
      <c r="G35" s="377"/>
      <c r="H35" s="377"/>
      <c r="I35" s="379"/>
      <c r="J35" s="3"/>
      <c r="K35" s="14"/>
      <c r="L35" s="380"/>
      <c r="M35" s="381"/>
    </row>
    <row r="36" spans="1:13" s="1" customFormat="1" ht="22.5" customHeight="1" x14ac:dyDescent="0.15">
      <c r="A36" s="512" t="s">
        <v>19</v>
      </c>
      <c r="B36" s="182" t="s">
        <v>211</v>
      </c>
      <c r="C36" s="181"/>
      <c r="D36" s="8"/>
      <c r="E36" s="3" t="s">
        <v>12</v>
      </c>
      <c r="F36" s="3" t="s">
        <v>14</v>
      </c>
      <c r="G36" s="377"/>
      <c r="H36" s="377"/>
      <c r="I36" s="382"/>
      <c r="J36" s="3"/>
      <c r="K36" s="14"/>
      <c r="L36" s="380"/>
      <c r="M36" s="381"/>
    </row>
    <row r="37" spans="1:13" s="1" customFormat="1" ht="22.5" customHeight="1" x14ac:dyDescent="0.15">
      <c r="A37" s="513"/>
      <c r="B37" s="182" t="s">
        <v>248</v>
      </c>
      <c r="C37" s="181"/>
      <c r="D37" s="8"/>
      <c r="E37" s="3" t="s">
        <v>12</v>
      </c>
      <c r="F37" s="3" t="s">
        <v>14</v>
      </c>
      <c r="G37" s="377"/>
      <c r="H37" s="377"/>
      <c r="I37" s="379"/>
      <c r="J37" s="3"/>
      <c r="K37" s="14"/>
      <c r="L37" s="380"/>
      <c r="M37" s="381"/>
    </row>
    <row r="38" spans="1:13" s="1" customFormat="1" ht="22.5" customHeight="1" x14ac:dyDescent="0.15">
      <c r="A38" s="512" t="s">
        <v>19</v>
      </c>
      <c r="B38" s="182" t="s">
        <v>211</v>
      </c>
      <c r="C38" s="181"/>
      <c r="D38" s="8"/>
      <c r="E38" s="3" t="s">
        <v>12</v>
      </c>
      <c r="F38" s="3" t="s">
        <v>14</v>
      </c>
      <c r="G38" s="377"/>
      <c r="H38" s="377"/>
      <c r="I38" s="382"/>
      <c r="J38" s="3"/>
      <c r="K38" s="14"/>
      <c r="L38" s="380"/>
      <c r="M38" s="381"/>
    </row>
    <row r="39" spans="1:13" s="1" customFormat="1" ht="22.5" customHeight="1" x14ac:dyDescent="0.15">
      <c r="A39" s="513"/>
      <c r="B39" s="182" t="s">
        <v>248</v>
      </c>
      <c r="C39" s="181"/>
      <c r="D39" s="8"/>
      <c r="E39" s="3" t="s">
        <v>12</v>
      </c>
      <c r="F39" s="3" t="s">
        <v>14</v>
      </c>
      <c r="G39" s="377"/>
      <c r="H39" s="377"/>
      <c r="I39" s="379"/>
      <c r="J39" s="3"/>
      <c r="K39" s="14"/>
      <c r="L39" s="380"/>
      <c r="M39" s="381"/>
    </row>
  </sheetData>
  <mergeCells count="90">
    <mergeCell ref="A38:A39"/>
    <mergeCell ref="G38:H39"/>
    <mergeCell ref="I38:I39"/>
    <mergeCell ref="L38:M38"/>
    <mergeCell ref="L39:M39"/>
    <mergeCell ref="A36:A37"/>
    <mergeCell ref="G36:H37"/>
    <mergeCell ref="I36:I37"/>
    <mergeCell ref="L36:M36"/>
    <mergeCell ref="L37:M37"/>
    <mergeCell ref="A34:A35"/>
    <mergeCell ref="G34:H35"/>
    <mergeCell ref="I34:I35"/>
    <mergeCell ref="L34:M34"/>
    <mergeCell ref="L35:M35"/>
    <mergeCell ref="A32:A33"/>
    <mergeCell ref="G32:H33"/>
    <mergeCell ref="I32:I33"/>
    <mergeCell ref="L32:M32"/>
    <mergeCell ref="L33:M33"/>
    <mergeCell ref="A30:A31"/>
    <mergeCell ref="G30:H31"/>
    <mergeCell ref="I30:I31"/>
    <mergeCell ref="L30:M30"/>
    <mergeCell ref="L31:M31"/>
    <mergeCell ref="A28:A29"/>
    <mergeCell ref="G28:H29"/>
    <mergeCell ref="I28:I29"/>
    <mergeCell ref="L28:M28"/>
    <mergeCell ref="L29:M29"/>
    <mergeCell ref="A26:A27"/>
    <mergeCell ref="G26:H27"/>
    <mergeCell ref="I26:I27"/>
    <mergeCell ref="L26:M26"/>
    <mergeCell ref="L27:M27"/>
    <mergeCell ref="A24:A25"/>
    <mergeCell ref="G24:H25"/>
    <mergeCell ref="I24:I25"/>
    <mergeCell ref="L24:M24"/>
    <mergeCell ref="L25:M25"/>
    <mergeCell ref="A22:A23"/>
    <mergeCell ref="G22:H23"/>
    <mergeCell ref="I22:I23"/>
    <mergeCell ref="L22:M22"/>
    <mergeCell ref="L23:M23"/>
    <mergeCell ref="A20:A21"/>
    <mergeCell ref="G20:H21"/>
    <mergeCell ref="I20:I21"/>
    <mergeCell ref="L20:M20"/>
    <mergeCell ref="L21:M21"/>
    <mergeCell ref="G10:H11"/>
    <mergeCell ref="I10:I11"/>
    <mergeCell ref="L10:M10"/>
    <mergeCell ref="L11:M11"/>
    <mergeCell ref="A12:A13"/>
    <mergeCell ref="A10:A11"/>
    <mergeCell ref="G12:H13"/>
    <mergeCell ref="I12:I13"/>
    <mergeCell ref="L12:M12"/>
    <mergeCell ref="L13:M13"/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  <mergeCell ref="A8:A9"/>
    <mergeCell ref="G8:H9"/>
    <mergeCell ref="I8:I9"/>
    <mergeCell ref="L8:M8"/>
    <mergeCell ref="L9:M9"/>
    <mergeCell ref="L16:M16"/>
    <mergeCell ref="L17:M17"/>
    <mergeCell ref="L14:M14"/>
    <mergeCell ref="L15:M15"/>
    <mergeCell ref="A18:A19"/>
    <mergeCell ref="G18:H19"/>
    <mergeCell ref="I18:I19"/>
    <mergeCell ref="L18:M18"/>
    <mergeCell ref="L19:M19"/>
    <mergeCell ref="A14:A15"/>
    <mergeCell ref="G14:H15"/>
    <mergeCell ref="I14:I15"/>
    <mergeCell ref="A16:A17"/>
    <mergeCell ref="G16:H17"/>
    <mergeCell ref="I16:I17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sqref="A1:M1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3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4.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1.75" customHeight="1" x14ac:dyDescent="0.15">
      <c r="A4" s="361" t="s">
        <v>108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3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3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3" s="1" customFormat="1" ht="22.5" customHeight="1" x14ac:dyDescent="0.15">
      <c r="A7" s="491"/>
      <c r="B7" s="491"/>
      <c r="C7" s="491"/>
      <c r="D7" s="42" t="s">
        <v>1</v>
      </c>
      <c r="E7" s="42" t="s">
        <v>2</v>
      </c>
      <c r="F7" s="42" t="s">
        <v>11</v>
      </c>
      <c r="G7" s="448" t="s">
        <v>3</v>
      </c>
      <c r="H7" s="448"/>
      <c r="I7" s="7" t="s">
        <v>83</v>
      </c>
      <c r="J7" s="42" t="s">
        <v>84</v>
      </c>
      <c r="K7" s="42" t="s">
        <v>6</v>
      </c>
      <c r="L7" s="381"/>
      <c r="M7" s="448"/>
    </row>
    <row r="8" spans="1:13" s="1" customFormat="1" ht="22.5" customHeight="1" x14ac:dyDescent="0.15">
      <c r="A8" s="512" t="s">
        <v>168</v>
      </c>
      <c r="B8" s="63" t="s">
        <v>21</v>
      </c>
      <c r="C8" s="53" t="s">
        <v>96</v>
      </c>
      <c r="D8" s="8">
        <v>0.61111111111111105</v>
      </c>
      <c r="E8" s="3" t="s">
        <v>98</v>
      </c>
      <c r="F8" s="3" t="s">
        <v>74</v>
      </c>
      <c r="G8" s="377"/>
      <c r="H8" s="377"/>
      <c r="I8" s="385"/>
      <c r="J8" s="46">
        <v>42597</v>
      </c>
      <c r="K8" s="40" t="s">
        <v>104</v>
      </c>
      <c r="L8" s="383"/>
      <c r="M8" s="384"/>
    </row>
    <row r="9" spans="1:13" s="1" customFormat="1" ht="22.5" customHeight="1" x14ac:dyDescent="0.15">
      <c r="A9" s="517"/>
      <c r="B9" s="63" t="s">
        <v>22</v>
      </c>
      <c r="C9" s="53" t="s">
        <v>97</v>
      </c>
      <c r="D9" s="8">
        <v>0.60416666666666663</v>
      </c>
      <c r="E9" s="3" t="s">
        <v>42</v>
      </c>
      <c r="F9" s="3" t="s">
        <v>102</v>
      </c>
      <c r="G9" s="377"/>
      <c r="H9" s="377"/>
      <c r="I9" s="379"/>
      <c r="J9" s="44">
        <v>42597</v>
      </c>
      <c r="K9" s="40" t="s">
        <v>104</v>
      </c>
      <c r="L9" s="383"/>
      <c r="M9" s="384"/>
    </row>
    <row r="10" spans="1:13" s="1" customFormat="1" ht="22.5" customHeight="1" x14ac:dyDescent="0.15">
      <c r="A10" s="512" t="s">
        <v>160</v>
      </c>
      <c r="B10" s="63" t="s">
        <v>21</v>
      </c>
      <c r="C10" s="61"/>
      <c r="D10" s="8">
        <v>0.67361111111111116</v>
      </c>
      <c r="E10" s="3" t="s">
        <v>126</v>
      </c>
      <c r="F10" s="3" t="s">
        <v>14</v>
      </c>
      <c r="G10" s="377"/>
      <c r="H10" s="377"/>
      <c r="I10" s="391"/>
      <c r="J10" s="59"/>
      <c r="K10" s="60"/>
      <c r="L10" s="380"/>
      <c r="M10" s="381"/>
    </row>
    <row r="11" spans="1:13" s="1" customFormat="1" ht="22.5" customHeight="1" x14ac:dyDescent="0.15">
      <c r="A11" s="517"/>
      <c r="B11" s="63" t="s">
        <v>22</v>
      </c>
      <c r="C11" s="53" t="s">
        <v>125</v>
      </c>
      <c r="D11" s="8">
        <v>0.66666666666666663</v>
      </c>
      <c r="E11" s="3" t="s">
        <v>42</v>
      </c>
      <c r="F11" s="3" t="s">
        <v>14</v>
      </c>
      <c r="G11" s="377"/>
      <c r="H11" s="377"/>
      <c r="I11" s="379"/>
      <c r="J11" s="46">
        <v>42607</v>
      </c>
      <c r="K11" s="62" t="s">
        <v>152</v>
      </c>
      <c r="L11" s="380"/>
      <c r="M11" s="381"/>
    </row>
    <row r="12" spans="1:13" s="1" customFormat="1" ht="22.5" customHeight="1" x14ac:dyDescent="0.15">
      <c r="A12" s="512" t="s">
        <v>19</v>
      </c>
      <c r="B12" s="9"/>
      <c r="C12" s="10"/>
      <c r="D12" s="12"/>
      <c r="E12" s="3" t="s">
        <v>12</v>
      </c>
      <c r="F12" s="3" t="s">
        <v>14</v>
      </c>
      <c r="G12" s="376"/>
      <c r="H12" s="376"/>
      <c r="I12" s="378"/>
      <c r="J12" s="11"/>
      <c r="K12" s="13"/>
      <c r="L12" s="380"/>
      <c r="M12" s="381"/>
    </row>
    <row r="13" spans="1:13" s="1" customFormat="1" ht="22.5" customHeight="1" x14ac:dyDescent="0.15">
      <c r="A13" s="517"/>
      <c r="B13" s="42"/>
      <c r="C13" s="41"/>
      <c r="D13" s="8"/>
      <c r="E13" s="3" t="s">
        <v>12</v>
      </c>
      <c r="F13" s="3" t="s">
        <v>14</v>
      </c>
      <c r="G13" s="377"/>
      <c r="H13" s="377"/>
      <c r="I13" s="379"/>
      <c r="J13" s="3"/>
      <c r="K13" s="14"/>
      <c r="L13" s="380"/>
      <c r="M13" s="381"/>
    </row>
    <row r="14" spans="1:13" s="1" customFormat="1" ht="22.5" customHeight="1" x14ac:dyDescent="0.15">
      <c r="A14" s="513"/>
      <c r="B14" s="42"/>
      <c r="C14" s="41"/>
      <c r="D14" s="8"/>
      <c r="E14" s="3" t="s">
        <v>12</v>
      </c>
      <c r="F14" s="3" t="s">
        <v>14</v>
      </c>
      <c r="G14" s="377"/>
      <c r="H14" s="377"/>
      <c r="I14" s="379"/>
      <c r="J14" s="3"/>
      <c r="K14" s="14"/>
      <c r="L14" s="380"/>
      <c r="M14" s="381"/>
    </row>
    <row r="15" spans="1:13" s="1" customFormat="1" ht="22.5" customHeight="1" x14ac:dyDescent="0.15">
      <c r="A15" s="512" t="s">
        <v>19</v>
      </c>
      <c r="B15" s="42"/>
      <c r="C15" s="41"/>
      <c r="D15" s="8"/>
      <c r="E15" s="3" t="s">
        <v>12</v>
      </c>
      <c r="F15" s="3" t="s">
        <v>14</v>
      </c>
      <c r="G15" s="377"/>
      <c r="H15" s="377"/>
      <c r="I15" s="382"/>
      <c r="J15" s="3"/>
      <c r="K15" s="14"/>
      <c r="L15" s="380"/>
      <c r="M15" s="381"/>
    </row>
    <row r="16" spans="1:13" s="1" customFormat="1" ht="22.5" customHeight="1" x14ac:dyDescent="0.15">
      <c r="A16" s="517"/>
      <c r="B16" s="42"/>
      <c r="C16" s="41"/>
      <c r="D16" s="8"/>
      <c r="E16" s="3" t="s">
        <v>12</v>
      </c>
      <c r="F16" s="3" t="s">
        <v>14</v>
      </c>
      <c r="G16" s="377"/>
      <c r="H16" s="377"/>
      <c r="I16" s="379"/>
      <c r="J16" s="3"/>
      <c r="K16" s="14"/>
      <c r="L16" s="380"/>
      <c r="M16" s="381"/>
    </row>
    <row r="17" spans="1:13" s="1" customFormat="1" ht="22.5" customHeight="1" x14ac:dyDescent="0.15">
      <c r="A17" s="513"/>
      <c r="B17" s="42"/>
      <c r="C17" s="41"/>
      <c r="D17" s="8"/>
      <c r="E17" s="3" t="s">
        <v>12</v>
      </c>
      <c r="F17" s="3" t="s">
        <v>14</v>
      </c>
      <c r="G17" s="377"/>
      <c r="H17" s="377"/>
      <c r="I17" s="379"/>
      <c r="J17" s="3"/>
      <c r="K17" s="14"/>
      <c r="L17" s="380"/>
      <c r="M17" s="381"/>
    </row>
    <row r="18" spans="1:13" s="1" customFormat="1" ht="22.5" customHeight="1" x14ac:dyDescent="0.15">
      <c r="A18" s="512" t="s">
        <v>19</v>
      </c>
      <c r="B18" s="42"/>
      <c r="C18" s="41"/>
      <c r="D18" s="8"/>
      <c r="E18" s="3" t="s">
        <v>12</v>
      </c>
      <c r="F18" s="3" t="s">
        <v>14</v>
      </c>
      <c r="G18" s="377"/>
      <c r="H18" s="377"/>
      <c r="I18" s="382"/>
      <c r="J18" s="3"/>
      <c r="K18" s="14"/>
      <c r="L18" s="380"/>
      <c r="M18" s="381"/>
    </row>
    <row r="19" spans="1:13" s="1" customFormat="1" ht="22.5" customHeight="1" x14ac:dyDescent="0.15">
      <c r="A19" s="517"/>
      <c r="B19" s="42"/>
      <c r="C19" s="41"/>
      <c r="D19" s="8"/>
      <c r="E19" s="3" t="s">
        <v>12</v>
      </c>
      <c r="F19" s="3" t="s">
        <v>14</v>
      </c>
      <c r="G19" s="377"/>
      <c r="H19" s="377"/>
      <c r="I19" s="379"/>
      <c r="J19" s="3"/>
      <c r="K19" s="14"/>
      <c r="L19" s="380"/>
      <c r="M19" s="381"/>
    </row>
    <row r="20" spans="1:13" s="1" customFormat="1" ht="22.5" customHeight="1" x14ac:dyDescent="0.15">
      <c r="A20" s="513"/>
      <c r="B20" s="42"/>
      <c r="C20" s="41"/>
      <c r="D20" s="8"/>
      <c r="E20" s="3" t="s">
        <v>12</v>
      </c>
      <c r="F20" s="3" t="s">
        <v>14</v>
      </c>
      <c r="G20" s="377"/>
      <c r="H20" s="377"/>
      <c r="I20" s="379"/>
      <c r="J20" s="3"/>
      <c r="K20" s="14"/>
      <c r="L20" s="380"/>
      <c r="M20" s="381"/>
    </row>
    <row r="21" spans="1:13" ht="4.5" customHeight="1" x14ac:dyDescent="0.15"/>
  </sheetData>
  <mergeCells count="38">
    <mergeCell ref="A18:A20"/>
    <mergeCell ref="G18:H20"/>
    <mergeCell ref="I18:I20"/>
    <mergeCell ref="L18:M18"/>
    <mergeCell ref="L19:M19"/>
    <mergeCell ref="L20:M20"/>
    <mergeCell ref="L15:M15"/>
    <mergeCell ref="L16:M16"/>
    <mergeCell ref="L17:M17"/>
    <mergeCell ref="L12:M12"/>
    <mergeCell ref="L13:M13"/>
    <mergeCell ref="L14:M14"/>
    <mergeCell ref="A12:A14"/>
    <mergeCell ref="G12:H14"/>
    <mergeCell ref="I12:I14"/>
    <mergeCell ref="A15:A17"/>
    <mergeCell ref="G15:H17"/>
    <mergeCell ref="I15:I17"/>
    <mergeCell ref="A10:A11"/>
    <mergeCell ref="G10:H11"/>
    <mergeCell ref="I10:I11"/>
    <mergeCell ref="L10:M10"/>
    <mergeCell ref="L11:M11"/>
    <mergeCell ref="A8:A9"/>
    <mergeCell ref="G8:H9"/>
    <mergeCell ref="I8:I9"/>
    <mergeCell ref="L8:M8"/>
    <mergeCell ref="L9:M9"/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M1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3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4.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.75" customHeight="1" x14ac:dyDescent="0.15">
      <c r="A4" s="361" t="s">
        <v>61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3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3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3" s="1" customFormat="1" ht="22.5" customHeight="1" x14ac:dyDescent="0.15">
      <c r="A7" s="491"/>
      <c r="B7" s="491"/>
      <c r="C7" s="491"/>
      <c r="D7" s="16" t="s">
        <v>1</v>
      </c>
      <c r="E7" s="16" t="s">
        <v>2</v>
      </c>
      <c r="F7" s="16" t="s">
        <v>11</v>
      </c>
      <c r="G7" s="448" t="s">
        <v>3</v>
      </c>
      <c r="H7" s="448"/>
      <c r="I7" s="7" t="s">
        <v>83</v>
      </c>
      <c r="J7" s="33" t="s">
        <v>84</v>
      </c>
      <c r="K7" s="16" t="s">
        <v>6</v>
      </c>
      <c r="L7" s="381"/>
      <c r="M7" s="448"/>
    </row>
    <row r="8" spans="1:13" s="1" customFormat="1" ht="22.5" hidden="1" customHeight="1" x14ac:dyDescent="0.15">
      <c r="A8" s="512" t="s">
        <v>31</v>
      </c>
      <c r="B8" s="16" t="s">
        <v>21</v>
      </c>
      <c r="C8" s="15"/>
      <c r="D8" s="8">
        <v>0.11458333333333333</v>
      </c>
      <c r="E8" s="3" t="s">
        <v>32</v>
      </c>
      <c r="F8" s="3" t="s">
        <v>25</v>
      </c>
      <c r="G8" s="377" t="s">
        <v>35</v>
      </c>
      <c r="H8" s="377"/>
      <c r="I8" s="382"/>
      <c r="J8" s="11"/>
      <c r="K8" s="13"/>
      <c r="L8" s="383"/>
      <c r="M8" s="384"/>
    </row>
    <row r="9" spans="1:13" s="1" customFormat="1" ht="22.5" hidden="1" customHeight="1" x14ac:dyDescent="0.15">
      <c r="A9" s="517"/>
      <c r="B9" s="16" t="s">
        <v>22</v>
      </c>
      <c r="C9" s="15"/>
      <c r="D9" s="8">
        <v>0.1111111111111111</v>
      </c>
      <c r="E9" s="3" t="s">
        <v>34</v>
      </c>
      <c r="F9" s="3" t="s">
        <v>33</v>
      </c>
      <c r="G9" s="377"/>
      <c r="H9" s="377"/>
      <c r="I9" s="379"/>
      <c r="J9" s="3"/>
      <c r="K9" s="14"/>
      <c r="L9" s="383" t="s">
        <v>20</v>
      </c>
      <c r="M9" s="384"/>
    </row>
    <row r="10" spans="1:13" s="1" customFormat="1" ht="22.5" hidden="1" customHeight="1" x14ac:dyDescent="0.15">
      <c r="A10" s="512" t="s">
        <v>40</v>
      </c>
      <c r="B10" s="21" t="s">
        <v>21</v>
      </c>
      <c r="C10" s="15"/>
      <c r="D10" s="8">
        <v>0.14583333333333334</v>
      </c>
      <c r="E10" s="3" t="s">
        <v>46</v>
      </c>
      <c r="F10" s="3" t="s">
        <v>73</v>
      </c>
      <c r="G10" s="377" t="s">
        <v>44</v>
      </c>
      <c r="H10" s="377"/>
      <c r="I10" s="382"/>
      <c r="J10" s="3"/>
      <c r="K10" s="14"/>
      <c r="L10" s="380"/>
      <c r="M10" s="381"/>
    </row>
    <row r="11" spans="1:13" s="1" customFormat="1" ht="22.5" hidden="1" customHeight="1" x14ac:dyDescent="0.15">
      <c r="A11" s="517"/>
      <c r="B11" s="21" t="s">
        <v>22</v>
      </c>
      <c r="C11" s="15"/>
      <c r="D11" s="8">
        <v>0.1423611111111111</v>
      </c>
      <c r="E11" s="3" t="s">
        <v>47</v>
      </c>
      <c r="F11" s="3" t="s">
        <v>73</v>
      </c>
      <c r="G11" s="377"/>
      <c r="H11" s="377"/>
      <c r="I11" s="379"/>
      <c r="J11" s="3"/>
      <c r="K11" s="14"/>
      <c r="L11" s="380"/>
      <c r="M11" s="381"/>
    </row>
    <row r="12" spans="1:13" s="1" customFormat="1" ht="22.5" hidden="1" customHeight="1" x14ac:dyDescent="0.15">
      <c r="A12" s="512" t="s">
        <v>70</v>
      </c>
      <c r="B12" s="26" t="s">
        <v>21</v>
      </c>
      <c r="C12" s="10"/>
      <c r="D12" s="12">
        <v>0.1423611111111111</v>
      </c>
      <c r="E12" s="3" t="s">
        <v>68</v>
      </c>
      <c r="F12" s="3" t="s">
        <v>72</v>
      </c>
      <c r="G12" s="376" t="s">
        <v>69</v>
      </c>
      <c r="H12" s="376"/>
      <c r="I12" s="378"/>
      <c r="J12" s="11"/>
      <c r="K12" s="13"/>
      <c r="L12" s="380"/>
      <c r="M12" s="381"/>
    </row>
    <row r="13" spans="1:13" s="1" customFormat="1" ht="22.5" hidden="1" customHeight="1" x14ac:dyDescent="0.15">
      <c r="A13" s="517"/>
      <c r="B13" s="26" t="s">
        <v>22</v>
      </c>
      <c r="C13" s="15"/>
      <c r="D13" s="8">
        <v>0.14583333333333334</v>
      </c>
      <c r="E13" s="3" t="s">
        <v>71</v>
      </c>
      <c r="F13" s="3" t="s">
        <v>74</v>
      </c>
      <c r="G13" s="377"/>
      <c r="H13" s="377"/>
      <c r="I13" s="379"/>
      <c r="J13" s="3"/>
      <c r="K13" s="14"/>
      <c r="L13" s="380"/>
      <c r="M13" s="381"/>
    </row>
    <row r="14" spans="1:13" s="1" customFormat="1" ht="22.5" hidden="1" customHeight="1" x14ac:dyDescent="0.15">
      <c r="A14" s="512" t="s">
        <v>79</v>
      </c>
      <c r="B14" s="32" t="s">
        <v>21</v>
      </c>
      <c r="C14" s="15"/>
      <c r="D14" s="8">
        <v>0.20486111111111113</v>
      </c>
      <c r="E14" s="3" t="s">
        <v>80</v>
      </c>
      <c r="F14" s="3" t="s">
        <v>14</v>
      </c>
      <c r="G14" s="377" t="s">
        <v>78</v>
      </c>
      <c r="H14" s="377"/>
      <c r="I14" s="382"/>
      <c r="J14" s="3"/>
      <c r="K14" s="14"/>
      <c r="L14" s="380"/>
      <c r="M14" s="381"/>
    </row>
    <row r="15" spans="1:13" s="1" customFormat="1" ht="22.5" hidden="1" customHeight="1" x14ac:dyDescent="0.15">
      <c r="A15" s="517"/>
      <c r="B15" s="32" t="s">
        <v>22</v>
      </c>
      <c r="C15" s="15"/>
      <c r="D15" s="8">
        <v>0.20833333333333334</v>
      </c>
      <c r="E15" s="3" t="s">
        <v>77</v>
      </c>
      <c r="F15" s="3" t="s">
        <v>14</v>
      </c>
      <c r="G15" s="377"/>
      <c r="H15" s="377"/>
      <c r="I15" s="379"/>
      <c r="J15" s="3"/>
      <c r="K15" s="14"/>
      <c r="L15" s="380"/>
      <c r="M15" s="381"/>
    </row>
    <row r="16" spans="1:13" s="1" customFormat="1" ht="22.5" hidden="1" customHeight="1" x14ac:dyDescent="0.15">
      <c r="A16" s="512" t="s">
        <v>82</v>
      </c>
      <c r="B16" s="33" t="s">
        <v>21</v>
      </c>
      <c r="C16" s="15"/>
      <c r="D16" s="8">
        <v>0.13541666666666666</v>
      </c>
      <c r="E16" s="3" t="s">
        <v>87</v>
      </c>
      <c r="F16" s="3" t="s">
        <v>14</v>
      </c>
      <c r="G16" s="377" t="s">
        <v>231</v>
      </c>
      <c r="H16" s="377"/>
      <c r="I16" s="382"/>
      <c r="J16" s="98"/>
      <c r="K16" s="99"/>
      <c r="L16" s="388"/>
      <c r="M16" s="387"/>
    </row>
    <row r="17" spans="1:13" s="1" customFormat="1" ht="22.5" hidden="1" customHeight="1" x14ac:dyDescent="0.15">
      <c r="A17" s="517"/>
      <c r="B17" s="33" t="s">
        <v>22</v>
      </c>
      <c r="C17" s="15"/>
      <c r="D17" s="8">
        <v>0.1388888888888889</v>
      </c>
      <c r="E17" s="3" t="s">
        <v>88</v>
      </c>
      <c r="F17" s="3" t="s">
        <v>14</v>
      </c>
      <c r="G17" s="377"/>
      <c r="H17" s="377"/>
      <c r="I17" s="379"/>
      <c r="J17" s="98"/>
      <c r="K17" s="100"/>
      <c r="L17" s="388"/>
      <c r="M17" s="387"/>
    </row>
    <row r="18" spans="1:13" s="1" customFormat="1" ht="22.5" hidden="1" customHeight="1" x14ac:dyDescent="0.15">
      <c r="A18" s="512" t="s">
        <v>82</v>
      </c>
      <c r="B18" s="94" t="s">
        <v>21</v>
      </c>
      <c r="C18" s="53" t="s">
        <v>94</v>
      </c>
      <c r="D18" s="8">
        <v>0.55555555555555558</v>
      </c>
      <c r="E18" s="3" t="s">
        <v>80</v>
      </c>
      <c r="F18" s="3" t="s">
        <v>100</v>
      </c>
      <c r="G18" s="376" t="s">
        <v>187</v>
      </c>
      <c r="H18" s="376"/>
      <c r="I18" s="385">
        <v>42591</v>
      </c>
      <c r="J18" s="44">
        <v>42597</v>
      </c>
      <c r="K18" s="45" t="s">
        <v>105</v>
      </c>
      <c r="L18" s="462" t="s">
        <v>106</v>
      </c>
      <c r="M18" s="451"/>
    </row>
    <row r="19" spans="1:13" s="1" customFormat="1" ht="22.5" hidden="1" customHeight="1" x14ac:dyDescent="0.15">
      <c r="A19" s="517"/>
      <c r="B19" s="94" t="s">
        <v>22</v>
      </c>
      <c r="C19" s="53" t="s">
        <v>95</v>
      </c>
      <c r="D19" s="8">
        <v>0.55208333333333337</v>
      </c>
      <c r="E19" s="3" t="s">
        <v>67</v>
      </c>
      <c r="F19" s="3" t="s">
        <v>99</v>
      </c>
      <c r="G19" s="377"/>
      <c r="H19" s="377"/>
      <c r="I19" s="379"/>
      <c r="J19" s="44">
        <v>42597</v>
      </c>
      <c r="K19" s="40" t="s">
        <v>104</v>
      </c>
      <c r="L19" s="462"/>
      <c r="M19" s="451"/>
    </row>
    <row r="20" spans="1:13" s="1" customFormat="1" ht="22.5" hidden="1" customHeight="1" x14ac:dyDescent="0.15">
      <c r="A20" s="512" t="s">
        <v>156</v>
      </c>
      <c r="B20" s="63" t="s">
        <v>21</v>
      </c>
      <c r="C20" s="53" t="s">
        <v>136</v>
      </c>
      <c r="D20" s="8">
        <v>0.58333333333333337</v>
      </c>
      <c r="E20" s="3" t="s">
        <v>143</v>
      </c>
      <c r="F20" s="3" t="s">
        <v>74</v>
      </c>
      <c r="G20" s="376" t="s">
        <v>187</v>
      </c>
      <c r="H20" s="376"/>
      <c r="I20" s="391">
        <v>42606</v>
      </c>
      <c r="J20" s="46">
        <v>42607</v>
      </c>
      <c r="K20" s="40" t="s">
        <v>152</v>
      </c>
      <c r="L20" s="380"/>
      <c r="M20" s="381"/>
    </row>
    <row r="21" spans="1:13" s="1" customFormat="1" ht="22.5" hidden="1" customHeight="1" x14ac:dyDescent="0.15">
      <c r="A21" s="517"/>
      <c r="B21" s="63" t="s">
        <v>22</v>
      </c>
      <c r="C21" s="53" t="s">
        <v>137</v>
      </c>
      <c r="D21" s="8">
        <v>0.57986111111111105</v>
      </c>
      <c r="E21" s="3" t="s">
        <v>47</v>
      </c>
      <c r="F21" s="3" t="s">
        <v>100</v>
      </c>
      <c r="G21" s="377"/>
      <c r="H21" s="377"/>
      <c r="I21" s="379"/>
      <c r="J21" s="46">
        <v>42607</v>
      </c>
      <c r="K21" s="45" t="s">
        <v>105</v>
      </c>
      <c r="L21" s="380"/>
      <c r="M21" s="381"/>
    </row>
    <row r="22" spans="1:13" s="1" customFormat="1" ht="22.5" hidden="1" customHeight="1" x14ac:dyDescent="0.15">
      <c r="A22" s="512" t="s">
        <v>181</v>
      </c>
      <c r="B22" s="79" t="s">
        <v>21</v>
      </c>
      <c r="C22" s="55" t="s">
        <v>175</v>
      </c>
      <c r="D22" s="12">
        <v>0.57986111111111105</v>
      </c>
      <c r="E22" s="3" t="s">
        <v>176</v>
      </c>
      <c r="F22" s="3" t="s">
        <v>184</v>
      </c>
      <c r="G22" s="376" t="s">
        <v>103</v>
      </c>
      <c r="H22" s="376"/>
      <c r="I22" s="385">
        <v>42613</v>
      </c>
      <c r="J22" s="46">
        <v>42619</v>
      </c>
      <c r="K22" s="101">
        <v>0.01</v>
      </c>
      <c r="L22" s="465">
        <v>0.01</v>
      </c>
      <c r="M22" s="466"/>
    </row>
    <row r="23" spans="1:13" s="1" customFormat="1" ht="22.5" hidden="1" customHeight="1" x14ac:dyDescent="0.15">
      <c r="A23" s="513"/>
      <c r="B23" s="79" t="s">
        <v>22</v>
      </c>
      <c r="C23" s="53" t="s">
        <v>174</v>
      </c>
      <c r="D23" s="8">
        <v>0.57638888888888895</v>
      </c>
      <c r="E23" s="3" t="s">
        <v>177</v>
      </c>
      <c r="F23" s="3" t="s">
        <v>182</v>
      </c>
      <c r="G23" s="377"/>
      <c r="H23" s="377"/>
      <c r="I23" s="379"/>
      <c r="J23" s="46">
        <v>42619</v>
      </c>
      <c r="K23" s="102" t="s">
        <v>105</v>
      </c>
      <c r="L23" s="462">
        <v>8.0000000000000002E-3</v>
      </c>
      <c r="M23" s="451"/>
    </row>
    <row r="24" spans="1:13" s="1" customFormat="1" ht="22.5" hidden="1" customHeight="1" x14ac:dyDescent="0.15">
      <c r="A24" s="512" t="s">
        <v>217</v>
      </c>
      <c r="B24" s="94" t="s">
        <v>21</v>
      </c>
      <c r="C24" s="55" t="s">
        <v>225</v>
      </c>
      <c r="D24" s="8">
        <v>0.61111111111111105</v>
      </c>
      <c r="E24" s="3" t="s">
        <v>230</v>
      </c>
      <c r="F24" s="3" t="s">
        <v>229</v>
      </c>
      <c r="G24" s="376" t="s">
        <v>103</v>
      </c>
      <c r="H24" s="376"/>
      <c r="I24" s="385">
        <v>42619</v>
      </c>
      <c r="J24" s="46">
        <v>42621</v>
      </c>
      <c r="K24" s="121" t="s">
        <v>105</v>
      </c>
      <c r="L24" s="462">
        <v>3.0000000000000001E-3</v>
      </c>
      <c r="M24" s="451"/>
    </row>
    <row r="25" spans="1:13" s="1" customFormat="1" ht="22.5" hidden="1" customHeight="1" x14ac:dyDescent="0.15">
      <c r="A25" s="513"/>
      <c r="B25" s="94" t="s">
        <v>22</v>
      </c>
      <c r="C25" s="53" t="s">
        <v>226</v>
      </c>
      <c r="D25" s="8">
        <v>0.60416666666666663</v>
      </c>
      <c r="E25" s="3" t="s">
        <v>227</v>
      </c>
      <c r="F25" s="3" t="s">
        <v>228</v>
      </c>
      <c r="G25" s="377"/>
      <c r="H25" s="377"/>
      <c r="I25" s="379"/>
      <c r="J25" s="46">
        <v>42621</v>
      </c>
      <c r="K25" s="113">
        <v>0.01</v>
      </c>
      <c r="L25" s="450">
        <v>1.2E-2</v>
      </c>
      <c r="M25" s="451"/>
    </row>
    <row r="26" spans="1:13" s="1" customFormat="1" ht="22.5" hidden="1" customHeight="1" x14ac:dyDescent="0.15">
      <c r="A26" s="512" t="s">
        <v>262</v>
      </c>
      <c r="B26" s="118" t="s">
        <v>21</v>
      </c>
      <c r="C26" s="53" t="s">
        <v>249</v>
      </c>
      <c r="D26" s="8">
        <v>0.59375</v>
      </c>
      <c r="E26" s="3" t="s">
        <v>254</v>
      </c>
      <c r="F26" s="3" t="s">
        <v>74</v>
      </c>
      <c r="G26" s="377" t="s">
        <v>251</v>
      </c>
      <c r="H26" s="377"/>
      <c r="I26" s="527">
        <v>42627</v>
      </c>
      <c r="J26" s="46">
        <v>42628</v>
      </c>
      <c r="K26" s="121" t="s">
        <v>105</v>
      </c>
      <c r="L26" s="462">
        <v>4.0000000000000001E-3</v>
      </c>
      <c r="M26" s="451"/>
    </row>
    <row r="27" spans="1:13" s="1" customFormat="1" ht="22.5" hidden="1" customHeight="1" x14ac:dyDescent="0.15">
      <c r="A27" s="513"/>
      <c r="B27" s="118" t="s">
        <v>22</v>
      </c>
      <c r="C27" s="53" t="s">
        <v>250</v>
      </c>
      <c r="D27" s="8">
        <v>0.59722222222222221</v>
      </c>
      <c r="E27" s="3" t="s">
        <v>143</v>
      </c>
      <c r="F27" s="3" t="s">
        <v>74</v>
      </c>
      <c r="G27" s="377"/>
      <c r="H27" s="377"/>
      <c r="I27" s="448"/>
      <c r="J27" s="46">
        <v>42628</v>
      </c>
      <c r="K27" s="145">
        <v>0.03</v>
      </c>
      <c r="L27" s="462">
        <v>2.9000000000000001E-2</v>
      </c>
      <c r="M27" s="451"/>
    </row>
    <row r="28" spans="1:13" s="1" customFormat="1" ht="22.5" hidden="1" customHeight="1" x14ac:dyDescent="0.15">
      <c r="A28" s="512" t="s">
        <v>283</v>
      </c>
      <c r="B28" s="157" t="s">
        <v>21</v>
      </c>
      <c r="C28" s="55" t="s">
        <v>249</v>
      </c>
      <c r="D28" s="116">
        <v>0.59722222222222221</v>
      </c>
      <c r="E28" s="3" t="s">
        <v>178</v>
      </c>
      <c r="F28" s="3" t="s">
        <v>75</v>
      </c>
      <c r="G28" s="376"/>
      <c r="H28" s="376"/>
      <c r="I28" s="378"/>
      <c r="J28" s="11"/>
      <c r="K28" s="13"/>
      <c r="L28" s="528"/>
      <c r="M28" s="529"/>
    </row>
    <row r="29" spans="1:13" s="1" customFormat="1" ht="22.5" hidden="1" customHeight="1" x14ac:dyDescent="0.15">
      <c r="A29" s="513"/>
      <c r="B29" s="157" t="s">
        <v>22</v>
      </c>
      <c r="C29" s="53" t="s">
        <v>250</v>
      </c>
      <c r="D29" s="8">
        <v>0.59375</v>
      </c>
      <c r="E29" s="3" t="s">
        <v>47</v>
      </c>
      <c r="F29" s="3" t="s">
        <v>29</v>
      </c>
      <c r="G29" s="377"/>
      <c r="H29" s="377"/>
      <c r="I29" s="379"/>
      <c r="J29" s="3"/>
      <c r="K29" s="14"/>
      <c r="L29" s="380"/>
      <c r="M29" s="381"/>
    </row>
    <row r="30" spans="1:13" s="1" customFormat="1" ht="22.5" customHeight="1" x14ac:dyDescent="0.15">
      <c r="A30" s="512" t="s">
        <v>317</v>
      </c>
      <c r="B30" s="157" t="s">
        <v>21</v>
      </c>
      <c r="C30" s="55" t="s">
        <v>249</v>
      </c>
      <c r="D30" s="8"/>
      <c r="E30" s="3" t="s">
        <v>12</v>
      </c>
      <c r="F30" s="3" t="s">
        <v>14</v>
      </c>
      <c r="G30" s="377"/>
      <c r="H30" s="377"/>
      <c r="I30" s="382"/>
      <c r="J30" s="3"/>
      <c r="K30" s="14"/>
      <c r="L30" s="380"/>
      <c r="M30" s="381"/>
    </row>
    <row r="31" spans="1:13" s="1" customFormat="1" ht="22.5" customHeight="1" x14ac:dyDescent="0.15">
      <c r="A31" s="513"/>
      <c r="B31" s="157" t="s">
        <v>22</v>
      </c>
      <c r="C31" s="53" t="s">
        <v>250</v>
      </c>
      <c r="D31" s="8"/>
      <c r="E31" s="3" t="s">
        <v>12</v>
      </c>
      <c r="F31" s="3" t="s">
        <v>14</v>
      </c>
      <c r="G31" s="377"/>
      <c r="H31" s="377"/>
      <c r="I31" s="379"/>
      <c r="J31" s="3"/>
      <c r="K31" s="14"/>
      <c r="L31" s="380"/>
      <c r="M31" s="381"/>
    </row>
    <row r="32" spans="1:13" s="1" customFormat="1" ht="22.5" customHeight="1" x14ac:dyDescent="0.15">
      <c r="A32" s="512" t="s">
        <v>19</v>
      </c>
      <c r="B32" s="114"/>
      <c r="C32" s="112"/>
      <c r="D32" s="8"/>
      <c r="E32" s="3" t="s">
        <v>12</v>
      </c>
      <c r="F32" s="3" t="s">
        <v>14</v>
      </c>
      <c r="G32" s="377"/>
      <c r="H32" s="377"/>
      <c r="I32" s="382"/>
      <c r="J32" s="3"/>
      <c r="K32" s="14"/>
      <c r="L32" s="380"/>
      <c r="M32" s="381"/>
    </row>
    <row r="33" spans="1:13" s="1" customFormat="1" ht="22.5" customHeight="1" x14ac:dyDescent="0.15">
      <c r="A33" s="513"/>
      <c r="B33" s="114"/>
      <c r="C33" s="112"/>
      <c r="D33" s="8"/>
      <c r="E33" s="3" t="s">
        <v>12</v>
      </c>
      <c r="F33" s="3" t="s">
        <v>14</v>
      </c>
      <c r="G33" s="377"/>
      <c r="H33" s="377"/>
      <c r="I33" s="379"/>
      <c r="J33" s="3"/>
      <c r="K33" s="14"/>
      <c r="L33" s="380"/>
      <c r="M33" s="381"/>
    </row>
    <row r="34" spans="1:13" s="1" customFormat="1" ht="22.5" customHeight="1" x14ac:dyDescent="0.15">
      <c r="A34" s="512" t="s">
        <v>19</v>
      </c>
      <c r="B34" s="114"/>
      <c r="C34" s="112"/>
      <c r="D34" s="8"/>
      <c r="E34" s="3" t="s">
        <v>12</v>
      </c>
      <c r="F34" s="3" t="s">
        <v>14</v>
      </c>
      <c r="G34" s="377"/>
      <c r="H34" s="377"/>
      <c r="I34" s="382"/>
      <c r="J34" s="3"/>
      <c r="K34" s="14"/>
      <c r="L34" s="380"/>
      <c r="M34" s="381"/>
    </row>
    <row r="35" spans="1:13" s="1" customFormat="1" ht="22.5" customHeight="1" x14ac:dyDescent="0.15">
      <c r="A35" s="513"/>
      <c r="B35" s="114"/>
      <c r="C35" s="112"/>
      <c r="D35" s="8"/>
      <c r="E35" s="3" t="s">
        <v>12</v>
      </c>
      <c r="F35" s="3" t="s">
        <v>14</v>
      </c>
      <c r="G35" s="377"/>
      <c r="H35" s="377"/>
      <c r="I35" s="379"/>
      <c r="J35" s="3"/>
      <c r="K35" s="14"/>
      <c r="L35" s="380"/>
      <c r="M35" s="381"/>
    </row>
    <row r="36" spans="1:13" s="1" customFormat="1" ht="22.5" customHeight="1" x14ac:dyDescent="0.15">
      <c r="A36" s="512" t="s">
        <v>19</v>
      </c>
      <c r="B36" s="114"/>
      <c r="C36" s="112"/>
      <c r="D36" s="8"/>
      <c r="E36" s="3" t="s">
        <v>12</v>
      </c>
      <c r="F36" s="3" t="s">
        <v>14</v>
      </c>
      <c r="G36" s="377"/>
      <c r="H36" s="377"/>
      <c r="I36" s="382"/>
      <c r="J36" s="3"/>
      <c r="K36" s="14"/>
      <c r="L36" s="380"/>
      <c r="M36" s="381"/>
    </row>
    <row r="37" spans="1:13" s="1" customFormat="1" ht="22.5" customHeight="1" x14ac:dyDescent="0.15">
      <c r="A37" s="513"/>
      <c r="B37" s="114"/>
      <c r="C37" s="112"/>
      <c r="D37" s="8"/>
      <c r="E37" s="3" t="s">
        <v>12</v>
      </c>
      <c r="F37" s="3" t="s">
        <v>14</v>
      </c>
      <c r="G37" s="377"/>
      <c r="H37" s="377"/>
      <c r="I37" s="379"/>
      <c r="J37" s="3"/>
      <c r="K37" s="14"/>
      <c r="L37" s="380"/>
      <c r="M37" s="381"/>
    </row>
  </sheetData>
  <mergeCells count="85">
    <mergeCell ref="A36:A37"/>
    <mergeCell ref="G36:H37"/>
    <mergeCell ref="I36:I37"/>
    <mergeCell ref="L36:M36"/>
    <mergeCell ref="L37:M37"/>
    <mergeCell ref="A34:A35"/>
    <mergeCell ref="G34:H35"/>
    <mergeCell ref="I34:I35"/>
    <mergeCell ref="L34:M34"/>
    <mergeCell ref="L35:M35"/>
    <mergeCell ref="A32:A33"/>
    <mergeCell ref="G32:H33"/>
    <mergeCell ref="I32:I33"/>
    <mergeCell ref="L32:M32"/>
    <mergeCell ref="L33:M33"/>
    <mergeCell ref="A30:A31"/>
    <mergeCell ref="G30:H31"/>
    <mergeCell ref="I30:I31"/>
    <mergeCell ref="L30:M30"/>
    <mergeCell ref="L31:M31"/>
    <mergeCell ref="A28:A29"/>
    <mergeCell ref="G28:H29"/>
    <mergeCell ref="I28:I29"/>
    <mergeCell ref="L28:M28"/>
    <mergeCell ref="L29:M29"/>
    <mergeCell ref="A26:A27"/>
    <mergeCell ref="G26:H27"/>
    <mergeCell ref="I26:I27"/>
    <mergeCell ref="L26:M26"/>
    <mergeCell ref="L27:M27"/>
    <mergeCell ref="A24:A25"/>
    <mergeCell ref="G24:H25"/>
    <mergeCell ref="I24:I25"/>
    <mergeCell ref="L24:M24"/>
    <mergeCell ref="L25:M25"/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  <mergeCell ref="A8:A9"/>
    <mergeCell ref="G8:H9"/>
    <mergeCell ref="I8:I9"/>
    <mergeCell ref="L8:M8"/>
    <mergeCell ref="L9:M9"/>
    <mergeCell ref="A10:A11"/>
    <mergeCell ref="G10:H11"/>
    <mergeCell ref="I10:I11"/>
    <mergeCell ref="L10:M10"/>
    <mergeCell ref="L11:M11"/>
    <mergeCell ref="L14:M14"/>
    <mergeCell ref="L15:M15"/>
    <mergeCell ref="L12:M12"/>
    <mergeCell ref="L13:M13"/>
    <mergeCell ref="A16:A17"/>
    <mergeCell ref="G16:H17"/>
    <mergeCell ref="I16:I17"/>
    <mergeCell ref="L16:M16"/>
    <mergeCell ref="L17:M17"/>
    <mergeCell ref="A12:A13"/>
    <mergeCell ref="G12:H13"/>
    <mergeCell ref="I12:I13"/>
    <mergeCell ref="A14:A15"/>
    <mergeCell ref="G14:H15"/>
    <mergeCell ref="I14:I15"/>
    <mergeCell ref="A20:A21"/>
    <mergeCell ref="G20:H21"/>
    <mergeCell ref="I20:I21"/>
    <mergeCell ref="L20:M20"/>
    <mergeCell ref="L21:M21"/>
    <mergeCell ref="A22:A23"/>
    <mergeCell ref="G22:H23"/>
    <mergeCell ref="I22:I23"/>
    <mergeCell ref="L22:M22"/>
    <mergeCell ref="L23:M23"/>
    <mergeCell ref="A18:A19"/>
    <mergeCell ref="I18:I19"/>
    <mergeCell ref="G18:H19"/>
    <mergeCell ref="L18:M18"/>
    <mergeCell ref="L19:M19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M1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3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4.5" customHeight="1" x14ac:dyDescent="0.1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ht="21.75" customHeight="1" x14ac:dyDescent="0.15">
      <c r="A4" s="361" t="s">
        <v>284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3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3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3" s="1" customFormat="1" ht="22.5" customHeight="1" x14ac:dyDescent="0.15">
      <c r="A7" s="491"/>
      <c r="B7" s="491"/>
      <c r="C7" s="491"/>
      <c r="D7" s="146" t="s">
        <v>1</v>
      </c>
      <c r="E7" s="146" t="s">
        <v>2</v>
      </c>
      <c r="F7" s="146" t="s">
        <v>11</v>
      </c>
      <c r="G7" s="448" t="s">
        <v>3</v>
      </c>
      <c r="H7" s="448"/>
      <c r="I7" s="7" t="s">
        <v>83</v>
      </c>
      <c r="J7" s="146" t="s">
        <v>84</v>
      </c>
      <c r="K7" s="146" t="s">
        <v>6</v>
      </c>
      <c r="L7" s="381"/>
      <c r="M7" s="448"/>
    </row>
    <row r="8" spans="1:13" s="1" customFormat="1" ht="22.5" customHeight="1" x14ac:dyDescent="0.15">
      <c r="A8" s="512" t="s">
        <v>285</v>
      </c>
      <c r="B8" s="157" t="s">
        <v>21</v>
      </c>
      <c r="C8" s="55" t="s">
        <v>293</v>
      </c>
      <c r="D8" s="116">
        <v>0.62847222222222221</v>
      </c>
      <c r="E8" s="3" t="s">
        <v>179</v>
      </c>
      <c r="F8" s="3" t="s">
        <v>29</v>
      </c>
      <c r="G8" s="377"/>
      <c r="H8" s="377"/>
      <c r="I8" s="382"/>
      <c r="J8" s="11"/>
      <c r="K8" s="13"/>
      <c r="L8" s="383"/>
      <c r="M8" s="384"/>
    </row>
    <row r="9" spans="1:13" s="1" customFormat="1" ht="22.5" customHeight="1" x14ac:dyDescent="0.15">
      <c r="A9" s="517"/>
      <c r="B9" s="157" t="s">
        <v>22</v>
      </c>
      <c r="C9" s="53" t="s">
        <v>294</v>
      </c>
      <c r="D9" s="8">
        <v>0.625</v>
      </c>
      <c r="E9" s="3" t="s">
        <v>179</v>
      </c>
      <c r="F9" s="3" t="s">
        <v>29</v>
      </c>
      <c r="G9" s="377"/>
      <c r="H9" s="377"/>
      <c r="I9" s="379"/>
      <c r="J9" s="3"/>
      <c r="K9" s="14"/>
      <c r="L9" s="383" t="s">
        <v>20</v>
      </c>
      <c r="M9" s="384"/>
    </row>
    <row r="10" spans="1:13" s="1" customFormat="1" ht="22.5" customHeight="1" x14ac:dyDescent="0.15">
      <c r="A10" s="512" t="s">
        <v>318</v>
      </c>
      <c r="B10" s="157" t="s">
        <v>21</v>
      </c>
      <c r="C10" s="152"/>
      <c r="D10" s="153"/>
      <c r="E10" s="3" t="s">
        <v>12</v>
      </c>
      <c r="F10" s="3" t="s">
        <v>14</v>
      </c>
      <c r="G10" s="377"/>
      <c r="H10" s="377"/>
      <c r="I10" s="382"/>
      <c r="J10" s="3"/>
      <c r="K10" s="14"/>
      <c r="L10" s="380"/>
      <c r="M10" s="381"/>
    </row>
    <row r="11" spans="1:13" s="1" customFormat="1" ht="22.5" customHeight="1" x14ac:dyDescent="0.15">
      <c r="A11" s="517"/>
      <c r="B11" s="157" t="s">
        <v>22</v>
      </c>
      <c r="C11" s="53" t="s">
        <v>304</v>
      </c>
      <c r="D11" s="8">
        <v>0.63888888888888895</v>
      </c>
      <c r="E11" s="3" t="s">
        <v>179</v>
      </c>
      <c r="F11" s="3" t="s">
        <v>29</v>
      </c>
      <c r="G11" s="377"/>
      <c r="H11" s="377"/>
      <c r="I11" s="379"/>
      <c r="J11" s="3"/>
      <c r="K11" s="14"/>
      <c r="L11" s="380"/>
      <c r="M11" s="381"/>
    </row>
    <row r="12" spans="1:13" s="1" customFormat="1" ht="22.5" customHeight="1" x14ac:dyDescent="0.15">
      <c r="A12" s="512" t="s">
        <v>317</v>
      </c>
      <c r="B12" s="157" t="s">
        <v>21</v>
      </c>
      <c r="C12" s="55" t="s">
        <v>319</v>
      </c>
      <c r="D12" s="116"/>
      <c r="E12" s="3" t="s">
        <v>12</v>
      </c>
      <c r="F12" s="3" t="s">
        <v>14</v>
      </c>
      <c r="G12" s="376"/>
      <c r="H12" s="376"/>
      <c r="I12" s="378"/>
      <c r="J12" s="11"/>
      <c r="K12" s="13"/>
      <c r="L12" s="380"/>
      <c r="M12" s="381"/>
    </row>
    <row r="13" spans="1:13" s="1" customFormat="1" ht="22.5" customHeight="1" x14ac:dyDescent="0.15">
      <c r="A13" s="517"/>
      <c r="B13" s="157" t="s">
        <v>22</v>
      </c>
      <c r="C13" s="53" t="s">
        <v>320</v>
      </c>
      <c r="D13" s="8"/>
      <c r="E13" s="3" t="s">
        <v>12</v>
      </c>
      <c r="F13" s="3" t="s">
        <v>14</v>
      </c>
      <c r="G13" s="377"/>
      <c r="H13" s="377"/>
      <c r="I13" s="379"/>
      <c r="J13" s="3"/>
      <c r="K13" s="14"/>
      <c r="L13" s="380"/>
      <c r="M13" s="381"/>
    </row>
    <row r="14" spans="1:13" s="1" customFormat="1" ht="22.5" customHeight="1" x14ac:dyDescent="0.15">
      <c r="A14" s="512" t="s">
        <v>19</v>
      </c>
      <c r="B14" s="146"/>
      <c r="C14" s="144"/>
      <c r="D14" s="8"/>
      <c r="E14" s="3" t="s">
        <v>12</v>
      </c>
      <c r="F14" s="3" t="s">
        <v>14</v>
      </c>
      <c r="G14" s="377"/>
      <c r="H14" s="377"/>
      <c r="I14" s="382"/>
      <c r="J14" s="3"/>
      <c r="K14" s="14"/>
      <c r="L14" s="380"/>
      <c r="M14" s="381"/>
    </row>
    <row r="15" spans="1:13" s="1" customFormat="1" ht="22.5" customHeight="1" x14ac:dyDescent="0.15">
      <c r="A15" s="517"/>
      <c r="B15" s="146"/>
      <c r="C15" s="144"/>
      <c r="D15" s="8"/>
      <c r="E15" s="3" t="s">
        <v>12</v>
      </c>
      <c r="F15" s="3" t="s">
        <v>14</v>
      </c>
      <c r="G15" s="377"/>
      <c r="H15" s="377"/>
      <c r="I15" s="379"/>
      <c r="J15" s="3"/>
      <c r="K15" s="14"/>
      <c r="L15" s="380"/>
      <c r="M15" s="381"/>
    </row>
    <row r="16" spans="1:13" s="1" customFormat="1" ht="22.5" customHeight="1" x14ac:dyDescent="0.15">
      <c r="A16" s="512" t="s">
        <v>19</v>
      </c>
      <c r="B16" s="146"/>
      <c r="C16" s="144"/>
      <c r="D16" s="8"/>
      <c r="E16" s="3" t="s">
        <v>12</v>
      </c>
      <c r="F16" s="3" t="s">
        <v>14</v>
      </c>
      <c r="G16" s="377"/>
      <c r="H16" s="377"/>
      <c r="I16" s="382"/>
      <c r="J16" s="3"/>
      <c r="K16" s="14"/>
      <c r="L16" s="380"/>
      <c r="M16" s="381"/>
    </row>
    <row r="17" spans="1:13" s="1" customFormat="1" ht="22.5" customHeight="1" x14ac:dyDescent="0.15">
      <c r="A17" s="517"/>
      <c r="B17" s="146"/>
      <c r="C17" s="144"/>
      <c r="D17" s="8"/>
      <c r="E17" s="3" t="s">
        <v>12</v>
      </c>
      <c r="F17" s="3" t="s">
        <v>14</v>
      </c>
      <c r="G17" s="377"/>
      <c r="H17" s="377"/>
      <c r="I17" s="379"/>
      <c r="J17" s="3"/>
      <c r="K17" s="14"/>
      <c r="L17" s="380"/>
      <c r="M17" s="381"/>
    </row>
    <row r="18" spans="1:13" s="1" customFormat="1" ht="22.5" customHeight="1" x14ac:dyDescent="0.15">
      <c r="A18" s="513"/>
      <c r="B18" s="146"/>
      <c r="C18" s="144"/>
      <c r="D18" s="8"/>
      <c r="E18" s="3" t="s">
        <v>12</v>
      </c>
      <c r="F18" s="3" t="s">
        <v>14</v>
      </c>
      <c r="G18" s="377"/>
      <c r="H18" s="377"/>
      <c r="I18" s="379"/>
      <c r="J18" s="3"/>
      <c r="K18" s="14"/>
      <c r="L18" s="380"/>
      <c r="M18" s="381"/>
    </row>
    <row r="19" spans="1:13" ht="4.5" customHeight="1" x14ac:dyDescent="0.15"/>
  </sheetData>
  <mergeCells count="36"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  <mergeCell ref="A8:A9"/>
    <mergeCell ref="G8:H9"/>
    <mergeCell ref="I8:I9"/>
    <mergeCell ref="L8:M8"/>
    <mergeCell ref="L9:M9"/>
    <mergeCell ref="A10:A11"/>
    <mergeCell ref="G10:H11"/>
    <mergeCell ref="I10:I11"/>
    <mergeCell ref="L10:M10"/>
    <mergeCell ref="L11:M11"/>
    <mergeCell ref="L12:M12"/>
    <mergeCell ref="L13:M13"/>
    <mergeCell ref="A16:A18"/>
    <mergeCell ref="G16:H18"/>
    <mergeCell ref="I16:I18"/>
    <mergeCell ref="L16:M16"/>
    <mergeCell ref="L17:M17"/>
    <mergeCell ref="L18:M18"/>
    <mergeCell ref="A12:A13"/>
    <mergeCell ref="G12:H13"/>
    <mergeCell ref="I12:I13"/>
    <mergeCell ref="A14:A15"/>
    <mergeCell ref="G14:H15"/>
    <mergeCell ref="I14:I15"/>
    <mergeCell ref="L14:M14"/>
    <mergeCell ref="L15:M15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M1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3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4.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21.75" customHeight="1" x14ac:dyDescent="0.15">
      <c r="A4" s="361" t="s">
        <v>10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3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3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3" s="1" customFormat="1" ht="22.5" customHeight="1" x14ac:dyDescent="0.15">
      <c r="A7" s="491"/>
      <c r="B7" s="491"/>
      <c r="C7" s="491"/>
      <c r="D7" s="36" t="s">
        <v>1</v>
      </c>
      <c r="E7" s="36" t="s">
        <v>2</v>
      </c>
      <c r="F7" s="36" t="s">
        <v>11</v>
      </c>
      <c r="G7" s="448" t="s">
        <v>3</v>
      </c>
      <c r="H7" s="448"/>
      <c r="I7" s="7" t="s">
        <v>83</v>
      </c>
      <c r="J7" s="36" t="s">
        <v>84</v>
      </c>
      <c r="K7" s="36" t="s">
        <v>6</v>
      </c>
      <c r="L7" s="381"/>
      <c r="M7" s="448"/>
    </row>
    <row r="8" spans="1:13" s="1" customFormat="1" ht="22.5" customHeight="1" x14ac:dyDescent="0.15">
      <c r="A8" s="446" t="s">
        <v>89</v>
      </c>
      <c r="B8" s="36" t="s">
        <v>21</v>
      </c>
      <c r="C8" s="34" t="s">
        <v>91</v>
      </c>
      <c r="D8" s="8"/>
      <c r="E8" s="3" t="s">
        <v>12</v>
      </c>
      <c r="F8" s="3" t="s">
        <v>14</v>
      </c>
      <c r="G8" s="377"/>
      <c r="H8" s="377"/>
      <c r="I8" s="382"/>
      <c r="J8" s="37"/>
      <c r="K8" s="38"/>
      <c r="L8" s="530"/>
      <c r="M8" s="531"/>
    </row>
    <row r="9" spans="1:13" s="1" customFormat="1" ht="22.5" customHeight="1" x14ac:dyDescent="0.15">
      <c r="A9" s="459"/>
      <c r="B9" s="36" t="s">
        <v>22</v>
      </c>
      <c r="C9" s="34" t="s">
        <v>92</v>
      </c>
      <c r="D9" s="8"/>
      <c r="E9" s="3" t="s">
        <v>12</v>
      </c>
      <c r="F9" s="3" t="s">
        <v>14</v>
      </c>
      <c r="G9" s="377"/>
      <c r="H9" s="377"/>
      <c r="I9" s="379"/>
      <c r="J9" s="39"/>
      <c r="K9" s="40"/>
      <c r="L9" s="530"/>
      <c r="M9" s="531"/>
    </row>
    <row r="10" spans="1:13" s="1" customFormat="1" ht="22.5" customHeight="1" x14ac:dyDescent="0.15">
      <c r="A10" s="446" t="s">
        <v>93</v>
      </c>
      <c r="B10" s="36" t="s">
        <v>21</v>
      </c>
      <c r="C10" s="34" t="s">
        <v>94</v>
      </c>
      <c r="D10" s="8"/>
      <c r="E10" s="3" t="s">
        <v>12</v>
      </c>
      <c r="F10" s="3" t="s">
        <v>14</v>
      </c>
      <c r="G10" s="377"/>
      <c r="H10" s="377"/>
      <c r="I10" s="382"/>
      <c r="J10" s="39"/>
      <c r="K10" s="40"/>
      <c r="L10" s="462"/>
      <c r="M10" s="451"/>
    </row>
    <row r="11" spans="1:13" s="1" customFormat="1" ht="22.5" customHeight="1" x14ac:dyDescent="0.15">
      <c r="A11" s="459"/>
      <c r="B11" s="36" t="s">
        <v>22</v>
      </c>
      <c r="C11" s="34" t="s">
        <v>95</v>
      </c>
      <c r="D11" s="8"/>
      <c r="E11" s="3" t="s">
        <v>12</v>
      </c>
      <c r="F11" s="3" t="s">
        <v>14</v>
      </c>
      <c r="G11" s="377"/>
      <c r="H11" s="377"/>
      <c r="I11" s="379"/>
      <c r="J11" s="39"/>
      <c r="K11" s="40"/>
      <c r="L11" s="462"/>
      <c r="M11" s="451"/>
    </row>
    <row r="12" spans="1:13" s="1" customFormat="1" ht="22.5" customHeight="1" x14ac:dyDescent="0.15">
      <c r="A12" s="446" t="s">
        <v>90</v>
      </c>
      <c r="B12" s="36" t="s">
        <v>21</v>
      </c>
      <c r="C12" s="34" t="s">
        <v>96</v>
      </c>
      <c r="D12" s="12"/>
      <c r="E12" s="3" t="s">
        <v>12</v>
      </c>
      <c r="F12" s="3" t="s">
        <v>14</v>
      </c>
      <c r="G12" s="376"/>
      <c r="H12" s="376"/>
      <c r="I12" s="378"/>
      <c r="J12" s="37"/>
      <c r="K12" s="38"/>
      <c r="L12" s="462"/>
      <c r="M12" s="451"/>
    </row>
    <row r="13" spans="1:13" s="1" customFormat="1" ht="22.5" customHeight="1" x14ac:dyDescent="0.15">
      <c r="A13" s="459"/>
      <c r="B13" s="36" t="s">
        <v>22</v>
      </c>
      <c r="C13" s="34" t="s">
        <v>97</v>
      </c>
      <c r="D13" s="8"/>
      <c r="E13" s="3" t="s">
        <v>12</v>
      </c>
      <c r="F13" s="3" t="s">
        <v>14</v>
      </c>
      <c r="G13" s="377"/>
      <c r="H13" s="377"/>
      <c r="I13" s="379"/>
      <c r="J13" s="39"/>
      <c r="K13" s="40"/>
      <c r="L13" s="462"/>
      <c r="M13" s="451"/>
    </row>
    <row r="14" spans="1:13" s="1" customFormat="1" ht="22.5" customHeight="1" x14ac:dyDescent="0.15">
      <c r="A14" s="446" t="s">
        <v>17</v>
      </c>
      <c r="B14" s="36" t="s">
        <v>21</v>
      </c>
      <c r="C14" s="34"/>
      <c r="D14" s="8"/>
      <c r="E14" s="3" t="s">
        <v>12</v>
      </c>
      <c r="F14" s="3" t="s">
        <v>14</v>
      </c>
      <c r="G14" s="377"/>
      <c r="H14" s="377"/>
      <c r="I14" s="382"/>
      <c r="J14" s="39"/>
      <c r="K14" s="40"/>
      <c r="L14" s="462"/>
      <c r="M14" s="451"/>
    </row>
    <row r="15" spans="1:13" s="1" customFormat="1" ht="22.5" customHeight="1" x14ac:dyDescent="0.15">
      <c r="A15" s="459"/>
      <c r="B15" s="36" t="s">
        <v>22</v>
      </c>
      <c r="C15" s="34"/>
      <c r="D15" s="8"/>
      <c r="E15" s="3" t="s">
        <v>12</v>
      </c>
      <c r="F15" s="3" t="s">
        <v>14</v>
      </c>
      <c r="G15" s="377"/>
      <c r="H15" s="377"/>
      <c r="I15" s="379"/>
      <c r="J15" s="39"/>
      <c r="K15" s="40"/>
      <c r="L15" s="462"/>
      <c r="M15" s="451"/>
    </row>
    <row r="16" spans="1:13" s="1" customFormat="1" ht="22.5" customHeight="1" x14ac:dyDescent="0.15">
      <c r="A16" s="446" t="s">
        <v>17</v>
      </c>
      <c r="B16" s="36" t="s">
        <v>21</v>
      </c>
      <c r="C16" s="10"/>
      <c r="D16" s="12"/>
      <c r="E16" s="3" t="s">
        <v>12</v>
      </c>
      <c r="F16" s="3" t="s">
        <v>14</v>
      </c>
      <c r="G16" s="376"/>
      <c r="H16" s="376"/>
      <c r="I16" s="378"/>
      <c r="J16" s="37"/>
      <c r="K16" s="38"/>
      <c r="L16" s="462"/>
      <c r="M16" s="451"/>
    </row>
    <row r="17" spans="1:13" s="1" customFormat="1" ht="22.5" customHeight="1" x14ac:dyDescent="0.15">
      <c r="A17" s="459"/>
      <c r="B17" s="36" t="s">
        <v>22</v>
      </c>
      <c r="C17" s="34"/>
      <c r="D17" s="8"/>
      <c r="E17" s="3" t="s">
        <v>12</v>
      </c>
      <c r="F17" s="3" t="s">
        <v>14</v>
      </c>
      <c r="G17" s="377"/>
      <c r="H17" s="377"/>
      <c r="I17" s="379"/>
      <c r="J17" s="39"/>
      <c r="K17" s="40"/>
      <c r="L17" s="462"/>
      <c r="M17" s="451"/>
    </row>
    <row r="18" spans="1:13" s="1" customFormat="1" ht="22.5" customHeight="1" x14ac:dyDescent="0.15">
      <c r="A18" s="446" t="s">
        <v>17</v>
      </c>
      <c r="B18" s="36" t="s">
        <v>21</v>
      </c>
      <c r="C18" s="34"/>
      <c r="D18" s="8"/>
      <c r="E18" s="3" t="s">
        <v>12</v>
      </c>
      <c r="F18" s="3" t="s">
        <v>14</v>
      </c>
      <c r="G18" s="377"/>
      <c r="H18" s="377"/>
      <c r="I18" s="382"/>
      <c r="J18" s="39"/>
      <c r="K18" s="40"/>
      <c r="L18" s="462"/>
      <c r="M18" s="451"/>
    </row>
    <row r="19" spans="1:13" s="1" customFormat="1" ht="22.5" customHeight="1" x14ac:dyDescent="0.15">
      <c r="A19" s="459"/>
      <c r="B19" s="36" t="s">
        <v>22</v>
      </c>
      <c r="C19" s="34"/>
      <c r="D19" s="8"/>
      <c r="E19" s="3" t="s">
        <v>12</v>
      </c>
      <c r="F19" s="3" t="s">
        <v>14</v>
      </c>
      <c r="G19" s="377"/>
      <c r="H19" s="377"/>
      <c r="I19" s="379"/>
      <c r="J19" s="39"/>
      <c r="K19" s="40"/>
      <c r="L19" s="462"/>
      <c r="M19" s="451"/>
    </row>
    <row r="20" spans="1:13" s="1" customFormat="1" ht="22.5" customHeight="1" x14ac:dyDescent="0.15">
      <c r="A20" s="446" t="s">
        <v>17</v>
      </c>
      <c r="B20" s="36" t="s">
        <v>21</v>
      </c>
      <c r="C20" s="10"/>
      <c r="D20" s="12"/>
      <c r="E20" s="3" t="s">
        <v>12</v>
      </c>
      <c r="F20" s="3" t="s">
        <v>14</v>
      </c>
      <c r="G20" s="376"/>
      <c r="H20" s="376"/>
      <c r="I20" s="378"/>
      <c r="J20" s="37"/>
      <c r="K20" s="38"/>
      <c r="L20" s="462"/>
      <c r="M20" s="451"/>
    </row>
    <row r="21" spans="1:13" s="1" customFormat="1" ht="22.5" customHeight="1" x14ac:dyDescent="0.15">
      <c r="A21" s="459"/>
      <c r="B21" s="36" t="s">
        <v>22</v>
      </c>
      <c r="C21" s="34"/>
      <c r="D21" s="8"/>
      <c r="E21" s="3" t="s">
        <v>12</v>
      </c>
      <c r="F21" s="3" t="s">
        <v>14</v>
      </c>
      <c r="G21" s="377"/>
      <c r="H21" s="377"/>
      <c r="I21" s="379"/>
      <c r="J21" s="39"/>
      <c r="K21" s="40"/>
      <c r="L21" s="462"/>
      <c r="M21" s="451"/>
    </row>
    <row r="22" spans="1:13" s="1" customFormat="1" ht="22.5" customHeight="1" x14ac:dyDescent="0.15">
      <c r="A22" s="446" t="s">
        <v>17</v>
      </c>
      <c r="B22" s="36" t="s">
        <v>21</v>
      </c>
      <c r="C22" s="34"/>
      <c r="D22" s="8"/>
      <c r="E22" s="3" t="s">
        <v>12</v>
      </c>
      <c r="F22" s="3" t="s">
        <v>14</v>
      </c>
      <c r="G22" s="377"/>
      <c r="H22" s="377"/>
      <c r="I22" s="382"/>
      <c r="J22" s="39"/>
      <c r="K22" s="40"/>
      <c r="L22" s="462"/>
      <c r="M22" s="451"/>
    </row>
    <row r="23" spans="1:13" s="1" customFormat="1" ht="22.5" customHeight="1" x14ac:dyDescent="0.15">
      <c r="A23" s="459"/>
      <c r="B23" s="36" t="s">
        <v>22</v>
      </c>
      <c r="C23" s="34"/>
      <c r="D23" s="8"/>
      <c r="E23" s="3" t="s">
        <v>12</v>
      </c>
      <c r="F23" s="3" t="s">
        <v>14</v>
      </c>
      <c r="G23" s="377"/>
      <c r="H23" s="377"/>
      <c r="I23" s="379"/>
      <c r="J23" s="39"/>
      <c r="K23" s="40"/>
      <c r="L23" s="462"/>
      <c r="M23" s="451"/>
    </row>
    <row r="24" spans="1:13" s="1" customFormat="1" ht="22.5" customHeight="1" x14ac:dyDescent="0.15">
      <c r="A24" s="446" t="s">
        <v>17</v>
      </c>
      <c r="B24" s="36" t="s">
        <v>21</v>
      </c>
      <c r="C24" s="10"/>
      <c r="D24" s="12"/>
      <c r="E24" s="3" t="s">
        <v>12</v>
      </c>
      <c r="F24" s="3" t="s">
        <v>14</v>
      </c>
      <c r="G24" s="376"/>
      <c r="H24" s="376"/>
      <c r="I24" s="378"/>
      <c r="J24" s="37"/>
      <c r="K24" s="38"/>
      <c r="L24" s="462"/>
      <c r="M24" s="451"/>
    </row>
    <row r="25" spans="1:13" s="1" customFormat="1" ht="22.5" customHeight="1" x14ac:dyDescent="0.15">
      <c r="A25" s="459"/>
      <c r="B25" s="36" t="s">
        <v>22</v>
      </c>
      <c r="C25" s="34"/>
      <c r="D25" s="8"/>
      <c r="E25" s="3" t="s">
        <v>12</v>
      </c>
      <c r="F25" s="3" t="s">
        <v>14</v>
      </c>
      <c r="G25" s="377"/>
      <c r="H25" s="377"/>
      <c r="I25" s="379"/>
      <c r="J25" s="39"/>
      <c r="K25" s="40"/>
      <c r="L25" s="462"/>
      <c r="M25" s="451"/>
    </row>
    <row r="26" spans="1:13" s="1" customFormat="1" ht="22.5" customHeight="1" x14ac:dyDescent="0.15">
      <c r="A26" s="446" t="s">
        <v>17</v>
      </c>
      <c r="B26" s="36" t="s">
        <v>21</v>
      </c>
      <c r="C26" s="34"/>
      <c r="D26" s="8"/>
      <c r="E26" s="3" t="s">
        <v>12</v>
      </c>
      <c r="F26" s="3" t="s">
        <v>14</v>
      </c>
      <c r="G26" s="377"/>
      <c r="H26" s="377"/>
      <c r="I26" s="382"/>
      <c r="J26" s="39"/>
      <c r="K26" s="40"/>
      <c r="L26" s="462"/>
      <c r="M26" s="451"/>
    </row>
    <row r="27" spans="1:13" s="1" customFormat="1" ht="22.5" customHeight="1" x14ac:dyDescent="0.15">
      <c r="A27" s="474"/>
      <c r="B27" s="36" t="s">
        <v>22</v>
      </c>
      <c r="C27" s="34"/>
      <c r="D27" s="8"/>
      <c r="E27" s="3" t="s">
        <v>12</v>
      </c>
      <c r="F27" s="3" t="s">
        <v>14</v>
      </c>
      <c r="G27" s="377"/>
      <c r="H27" s="377"/>
      <c r="I27" s="379"/>
      <c r="J27" s="39"/>
      <c r="K27" s="40"/>
      <c r="L27" s="462"/>
      <c r="M27" s="451"/>
    </row>
    <row r="28" spans="1:13" s="1" customFormat="1" ht="22.5" customHeight="1" x14ac:dyDescent="0.15">
      <c r="A28" s="446" t="s">
        <v>17</v>
      </c>
      <c r="B28" s="36" t="s">
        <v>21</v>
      </c>
      <c r="C28" s="10"/>
      <c r="D28" s="12"/>
      <c r="E28" s="3" t="s">
        <v>12</v>
      </c>
      <c r="F28" s="3" t="s">
        <v>14</v>
      </c>
      <c r="G28" s="376"/>
      <c r="H28" s="376"/>
      <c r="I28" s="378"/>
      <c r="J28" s="37"/>
      <c r="K28" s="38"/>
      <c r="L28" s="462"/>
      <c r="M28" s="451"/>
    </row>
    <row r="29" spans="1:13" s="1" customFormat="1" ht="22.5" customHeight="1" x14ac:dyDescent="0.15">
      <c r="A29" s="459"/>
      <c r="B29" s="36" t="s">
        <v>22</v>
      </c>
      <c r="C29" s="34"/>
      <c r="D29" s="8"/>
      <c r="E29" s="3" t="s">
        <v>12</v>
      </c>
      <c r="F29" s="3" t="s">
        <v>14</v>
      </c>
      <c r="G29" s="377"/>
      <c r="H29" s="377"/>
      <c r="I29" s="379"/>
      <c r="J29" s="39"/>
      <c r="K29" s="40"/>
      <c r="L29" s="462"/>
      <c r="M29" s="451"/>
    </row>
    <row r="30" spans="1:13" s="1" customFormat="1" ht="22.5" customHeight="1" x14ac:dyDescent="0.15">
      <c r="A30" s="446" t="s">
        <v>17</v>
      </c>
      <c r="B30" s="36" t="s">
        <v>21</v>
      </c>
      <c r="C30" s="34"/>
      <c r="D30" s="8"/>
      <c r="E30" s="3" t="s">
        <v>12</v>
      </c>
      <c r="F30" s="3" t="s">
        <v>14</v>
      </c>
      <c r="G30" s="377"/>
      <c r="H30" s="377"/>
      <c r="I30" s="382"/>
      <c r="J30" s="39"/>
      <c r="K30" s="40"/>
      <c r="L30" s="462"/>
      <c r="M30" s="451"/>
    </row>
    <row r="31" spans="1:13" s="1" customFormat="1" ht="22.5" customHeight="1" x14ac:dyDescent="0.15">
      <c r="A31" s="459"/>
      <c r="B31" s="36" t="s">
        <v>22</v>
      </c>
      <c r="C31" s="34"/>
      <c r="D31" s="8"/>
      <c r="E31" s="3" t="s">
        <v>12</v>
      </c>
      <c r="F31" s="3" t="s">
        <v>14</v>
      </c>
      <c r="G31" s="377"/>
      <c r="H31" s="377"/>
      <c r="I31" s="379"/>
      <c r="J31" s="39"/>
      <c r="K31" s="40"/>
      <c r="L31" s="462"/>
      <c r="M31" s="451"/>
    </row>
    <row r="32" spans="1:13" s="1" customFormat="1" ht="22.5" customHeight="1" x14ac:dyDescent="0.15">
      <c r="A32" s="446" t="s">
        <v>17</v>
      </c>
      <c r="B32" s="36" t="s">
        <v>21</v>
      </c>
      <c r="C32" s="10"/>
      <c r="D32" s="12"/>
      <c r="E32" s="3" t="s">
        <v>12</v>
      </c>
      <c r="F32" s="3" t="s">
        <v>14</v>
      </c>
      <c r="G32" s="376"/>
      <c r="H32" s="376"/>
      <c r="I32" s="378"/>
      <c r="J32" s="37"/>
      <c r="K32" s="38"/>
      <c r="L32" s="462"/>
      <c r="M32" s="451"/>
    </row>
    <row r="33" spans="1:13" s="1" customFormat="1" ht="22.5" customHeight="1" x14ac:dyDescent="0.15">
      <c r="A33" s="459"/>
      <c r="B33" s="36" t="s">
        <v>22</v>
      </c>
      <c r="C33" s="34"/>
      <c r="D33" s="8"/>
      <c r="E33" s="3" t="s">
        <v>12</v>
      </c>
      <c r="F33" s="3" t="s">
        <v>14</v>
      </c>
      <c r="G33" s="377"/>
      <c r="H33" s="377"/>
      <c r="I33" s="379"/>
      <c r="J33" s="39"/>
      <c r="K33" s="40"/>
      <c r="L33" s="462"/>
      <c r="M33" s="451"/>
    </row>
  </sheetData>
  <mergeCells count="75"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  <mergeCell ref="A10:A11"/>
    <mergeCell ref="G10:H11"/>
    <mergeCell ref="I10:I11"/>
    <mergeCell ref="L10:M10"/>
    <mergeCell ref="L11:M11"/>
    <mergeCell ref="A8:A9"/>
    <mergeCell ref="G8:H9"/>
    <mergeCell ref="I8:I9"/>
    <mergeCell ref="L8:M8"/>
    <mergeCell ref="L9:M9"/>
    <mergeCell ref="A14:A15"/>
    <mergeCell ref="G14:H15"/>
    <mergeCell ref="I14:I15"/>
    <mergeCell ref="L14:M14"/>
    <mergeCell ref="L15:M15"/>
    <mergeCell ref="A12:A13"/>
    <mergeCell ref="G12:H13"/>
    <mergeCell ref="I12:I13"/>
    <mergeCell ref="L12:M12"/>
    <mergeCell ref="L13:M13"/>
    <mergeCell ref="A18:A19"/>
    <mergeCell ref="G18:H19"/>
    <mergeCell ref="I18:I19"/>
    <mergeCell ref="L18:M18"/>
    <mergeCell ref="L19:M19"/>
    <mergeCell ref="A16:A17"/>
    <mergeCell ref="G16:H17"/>
    <mergeCell ref="I16:I17"/>
    <mergeCell ref="L16:M16"/>
    <mergeCell ref="L17:M17"/>
    <mergeCell ref="A22:A23"/>
    <mergeCell ref="G22:H23"/>
    <mergeCell ref="I22:I23"/>
    <mergeCell ref="L22:M22"/>
    <mergeCell ref="L23:M23"/>
    <mergeCell ref="A20:A21"/>
    <mergeCell ref="G20:H21"/>
    <mergeCell ref="I20:I21"/>
    <mergeCell ref="L20:M20"/>
    <mergeCell ref="L21:M21"/>
    <mergeCell ref="A26:A27"/>
    <mergeCell ref="G26:H27"/>
    <mergeCell ref="I26:I27"/>
    <mergeCell ref="L26:M26"/>
    <mergeCell ref="L27:M27"/>
    <mergeCell ref="A24:A25"/>
    <mergeCell ref="G24:H25"/>
    <mergeCell ref="I24:I25"/>
    <mergeCell ref="L24:M24"/>
    <mergeCell ref="L25:M25"/>
    <mergeCell ref="A30:A31"/>
    <mergeCell ref="G30:H31"/>
    <mergeCell ref="I30:I31"/>
    <mergeCell ref="L30:M30"/>
    <mergeCell ref="L31:M31"/>
    <mergeCell ref="A28:A29"/>
    <mergeCell ref="G28:H29"/>
    <mergeCell ref="I28:I29"/>
    <mergeCell ref="L28:M28"/>
    <mergeCell ref="L29:M29"/>
    <mergeCell ref="A32:A33"/>
    <mergeCell ref="G32:H33"/>
    <mergeCell ref="I32:I33"/>
    <mergeCell ref="L32:M32"/>
    <mergeCell ref="L33:M33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sqref="A1:M1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3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4.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.75" customHeight="1" x14ac:dyDescent="0.15">
      <c r="A4" s="361" t="s">
        <v>64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3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3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3" s="1" customFormat="1" ht="22.5" customHeight="1" x14ac:dyDescent="0.15">
      <c r="A7" s="491"/>
      <c r="B7" s="491"/>
      <c r="C7" s="491"/>
      <c r="D7" s="16" t="s">
        <v>1</v>
      </c>
      <c r="E7" s="16" t="s">
        <v>2</v>
      </c>
      <c r="F7" s="16" t="s">
        <v>11</v>
      </c>
      <c r="G7" s="448" t="s">
        <v>3</v>
      </c>
      <c r="H7" s="448"/>
      <c r="I7" s="7" t="s">
        <v>83</v>
      </c>
      <c r="J7" s="33" t="s">
        <v>84</v>
      </c>
      <c r="K7" s="16" t="s">
        <v>6</v>
      </c>
      <c r="L7" s="381"/>
      <c r="M7" s="448"/>
    </row>
    <row r="8" spans="1:13" s="1" customFormat="1" ht="22.5" customHeight="1" x14ac:dyDescent="0.15">
      <c r="A8" s="512" t="s">
        <v>18</v>
      </c>
      <c r="B8" s="16" t="s">
        <v>21</v>
      </c>
      <c r="C8" s="15"/>
      <c r="D8" s="8">
        <v>0.13541666666666666</v>
      </c>
      <c r="E8" s="3" t="s">
        <v>23</v>
      </c>
      <c r="F8" s="3" t="s">
        <v>25</v>
      </c>
      <c r="G8" s="377"/>
      <c r="H8" s="377"/>
      <c r="I8" s="382"/>
      <c r="J8" s="11"/>
      <c r="K8" s="13"/>
      <c r="L8" s="383"/>
      <c r="M8" s="384"/>
    </row>
    <row r="9" spans="1:13" s="1" customFormat="1" ht="22.5" customHeight="1" x14ac:dyDescent="0.15">
      <c r="A9" s="517"/>
      <c r="B9" s="16" t="s">
        <v>22</v>
      </c>
      <c r="C9" s="15"/>
      <c r="D9" s="8">
        <v>0.1423611111111111</v>
      </c>
      <c r="E9" s="3" t="s">
        <v>24</v>
      </c>
      <c r="F9" s="3" t="s">
        <v>26</v>
      </c>
      <c r="G9" s="377"/>
      <c r="H9" s="377"/>
      <c r="I9" s="379"/>
      <c r="J9" s="3"/>
      <c r="K9" s="14"/>
      <c r="L9" s="383" t="s">
        <v>20</v>
      </c>
      <c r="M9" s="384"/>
    </row>
    <row r="10" spans="1:13" s="1" customFormat="1" ht="22.5" customHeight="1" x14ac:dyDescent="0.15">
      <c r="A10" s="513"/>
      <c r="B10" s="16"/>
      <c r="C10" s="15"/>
      <c r="D10" s="8"/>
      <c r="E10" s="3" t="s">
        <v>12</v>
      </c>
      <c r="F10" s="3" t="s">
        <v>14</v>
      </c>
      <c r="G10" s="377"/>
      <c r="H10" s="377"/>
      <c r="I10" s="535"/>
      <c r="J10" s="3"/>
      <c r="K10" s="14"/>
      <c r="L10" s="383"/>
      <c r="M10" s="384"/>
    </row>
    <row r="11" spans="1:13" s="1" customFormat="1" ht="22.5" customHeight="1" x14ac:dyDescent="0.15">
      <c r="A11" s="512" t="s">
        <v>40</v>
      </c>
      <c r="B11" s="21" t="s">
        <v>21</v>
      </c>
      <c r="C11" s="15"/>
      <c r="D11" s="8">
        <v>0.17013888888888887</v>
      </c>
      <c r="E11" s="3" t="s">
        <v>43</v>
      </c>
      <c r="F11" s="3" t="s">
        <v>14</v>
      </c>
      <c r="G11" s="377" t="s">
        <v>44</v>
      </c>
      <c r="H11" s="377"/>
      <c r="I11" s="382"/>
      <c r="J11" s="3"/>
      <c r="K11" s="14"/>
      <c r="L11" s="380"/>
      <c r="M11" s="381"/>
    </row>
    <row r="12" spans="1:13" s="1" customFormat="1" ht="22.5" customHeight="1" x14ac:dyDescent="0.15">
      <c r="A12" s="517"/>
      <c r="B12" s="21" t="s">
        <v>22</v>
      </c>
      <c r="C12" s="15"/>
      <c r="D12" s="8">
        <v>0.16666666666666666</v>
      </c>
      <c r="E12" s="3" t="s">
        <v>50</v>
      </c>
      <c r="F12" s="3" t="s">
        <v>14</v>
      </c>
      <c r="G12" s="377"/>
      <c r="H12" s="377"/>
      <c r="I12" s="379"/>
      <c r="J12" s="3"/>
      <c r="K12" s="14"/>
      <c r="L12" s="380"/>
      <c r="M12" s="381"/>
    </row>
    <row r="13" spans="1:13" s="1" customFormat="1" ht="22.5" customHeight="1" x14ac:dyDescent="0.15">
      <c r="A13" s="513"/>
      <c r="B13" s="16"/>
      <c r="C13" s="15"/>
      <c r="D13" s="8"/>
      <c r="E13" s="3" t="s">
        <v>12</v>
      </c>
      <c r="F13" s="3" t="s">
        <v>14</v>
      </c>
      <c r="G13" s="377"/>
      <c r="H13" s="377"/>
      <c r="I13" s="535"/>
      <c r="J13" s="3"/>
      <c r="K13" s="14"/>
      <c r="L13" s="380"/>
      <c r="M13" s="381"/>
    </row>
    <row r="14" spans="1:13" s="1" customFormat="1" ht="22.5" customHeight="1" x14ac:dyDescent="0.15">
      <c r="A14" s="512" t="s">
        <v>19</v>
      </c>
      <c r="B14" s="26" t="s">
        <v>21</v>
      </c>
      <c r="C14" s="10"/>
      <c r="D14" s="12"/>
      <c r="E14" s="3" t="s">
        <v>12</v>
      </c>
      <c r="F14" s="3" t="s">
        <v>14</v>
      </c>
      <c r="G14" s="376"/>
      <c r="H14" s="376"/>
      <c r="I14" s="378"/>
      <c r="J14" s="11"/>
      <c r="K14" s="13"/>
      <c r="L14" s="532"/>
      <c r="M14" s="533"/>
    </row>
    <row r="15" spans="1:13" s="1" customFormat="1" ht="22.5" customHeight="1" x14ac:dyDescent="0.15">
      <c r="A15" s="517"/>
      <c r="B15" s="26" t="s">
        <v>22</v>
      </c>
      <c r="C15" s="15"/>
      <c r="D15" s="8"/>
      <c r="E15" s="3" t="s">
        <v>12</v>
      </c>
      <c r="F15" s="3" t="s">
        <v>14</v>
      </c>
      <c r="G15" s="377"/>
      <c r="H15" s="377"/>
      <c r="I15" s="379"/>
      <c r="J15" s="3"/>
      <c r="K15" s="14"/>
      <c r="L15" s="534"/>
      <c r="M15" s="533"/>
    </row>
    <row r="16" spans="1:13" s="1" customFormat="1" ht="22.5" customHeight="1" x14ac:dyDescent="0.15">
      <c r="A16" s="513"/>
      <c r="B16" s="16"/>
      <c r="C16" s="15"/>
      <c r="D16" s="8"/>
      <c r="E16" s="3" t="s">
        <v>12</v>
      </c>
      <c r="F16" s="3" t="s">
        <v>14</v>
      </c>
      <c r="G16" s="377"/>
      <c r="H16" s="377"/>
      <c r="I16" s="379"/>
      <c r="J16" s="3"/>
      <c r="K16" s="14"/>
      <c r="L16" s="528"/>
      <c r="M16" s="529"/>
    </row>
    <row r="17" spans="1:13" s="1" customFormat="1" ht="22.5" customHeight="1" x14ac:dyDescent="0.15">
      <c r="A17" s="512" t="s">
        <v>19</v>
      </c>
      <c r="B17" s="16"/>
      <c r="C17" s="15"/>
      <c r="D17" s="8"/>
      <c r="E17" s="3" t="s">
        <v>12</v>
      </c>
      <c r="F17" s="3" t="s">
        <v>14</v>
      </c>
      <c r="G17" s="377"/>
      <c r="H17" s="377"/>
      <c r="I17" s="382"/>
      <c r="J17" s="3"/>
      <c r="K17" s="14"/>
      <c r="L17" s="380"/>
      <c r="M17" s="381"/>
    </row>
    <row r="18" spans="1:13" s="1" customFormat="1" ht="22.5" customHeight="1" x14ac:dyDescent="0.15">
      <c r="A18" s="517"/>
      <c r="B18" s="16"/>
      <c r="C18" s="15"/>
      <c r="D18" s="8"/>
      <c r="E18" s="3" t="s">
        <v>12</v>
      </c>
      <c r="F18" s="3" t="s">
        <v>14</v>
      </c>
      <c r="G18" s="377"/>
      <c r="H18" s="377"/>
      <c r="I18" s="379"/>
      <c r="J18" s="3"/>
      <c r="K18" s="14"/>
      <c r="L18" s="380"/>
      <c r="M18" s="381"/>
    </row>
    <row r="19" spans="1:13" s="1" customFormat="1" ht="22.5" customHeight="1" x14ac:dyDescent="0.15">
      <c r="A19" s="513"/>
      <c r="B19" s="16"/>
      <c r="C19" s="15"/>
      <c r="D19" s="8"/>
      <c r="E19" s="3" t="s">
        <v>12</v>
      </c>
      <c r="F19" s="3" t="s">
        <v>14</v>
      </c>
      <c r="G19" s="377"/>
      <c r="H19" s="377"/>
      <c r="I19" s="379"/>
      <c r="J19" s="3"/>
      <c r="K19" s="14"/>
      <c r="L19" s="380"/>
      <c r="M19" s="381"/>
    </row>
    <row r="20" spans="1:13" s="1" customFormat="1" ht="22.5" customHeight="1" x14ac:dyDescent="0.15">
      <c r="A20" s="512" t="s">
        <v>19</v>
      </c>
      <c r="B20" s="16"/>
      <c r="C20" s="15"/>
      <c r="D20" s="8"/>
      <c r="E20" s="3" t="s">
        <v>12</v>
      </c>
      <c r="F20" s="3" t="s">
        <v>14</v>
      </c>
      <c r="G20" s="377"/>
      <c r="H20" s="377"/>
      <c r="I20" s="382"/>
      <c r="J20" s="3"/>
      <c r="K20" s="14"/>
      <c r="L20" s="380"/>
      <c r="M20" s="381"/>
    </row>
    <row r="21" spans="1:13" s="1" customFormat="1" ht="22.5" customHeight="1" x14ac:dyDescent="0.15">
      <c r="A21" s="517"/>
      <c r="B21" s="16"/>
      <c r="C21" s="15"/>
      <c r="D21" s="8"/>
      <c r="E21" s="3" t="s">
        <v>12</v>
      </c>
      <c r="F21" s="3" t="s">
        <v>14</v>
      </c>
      <c r="G21" s="377"/>
      <c r="H21" s="377"/>
      <c r="I21" s="379"/>
      <c r="J21" s="3"/>
      <c r="K21" s="14"/>
      <c r="L21" s="380"/>
      <c r="M21" s="381"/>
    </row>
    <row r="22" spans="1:13" s="1" customFormat="1" ht="22.5" customHeight="1" x14ac:dyDescent="0.15">
      <c r="A22" s="513"/>
      <c r="B22" s="16"/>
      <c r="C22" s="15"/>
      <c r="D22" s="8"/>
      <c r="E22" s="3" t="s">
        <v>12</v>
      </c>
      <c r="F22" s="3" t="s">
        <v>14</v>
      </c>
      <c r="G22" s="377"/>
      <c r="H22" s="377"/>
      <c r="I22" s="379"/>
      <c r="J22" s="3"/>
      <c r="K22" s="14"/>
      <c r="L22" s="380"/>
      <c r="M22" s="381"/>
    </row>
    <row r="23" spans="1:13" ht="4.5" customHeight="1" x14ac:dyDescent="0.15"/>
  </sheetData>
  <mergeCells count="38"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  <mergeCell ref="A8:A10"/>
    <mergeCell ref="G8:H10"/>
    <mergeCell ref="I8:I10"/>
    <mergeCell ref="L8:M8"/>
    <mergeCell ref="L9:M9"/>
    <mergeCell ref="L10:M10"/>
    <mergeCell ref="A11:A13"/>
    <mergeCell ref="G11:H13"/>
    <mergeCell ref="I11:I13"/>
    <mergeCell ref="L11:M11"/>
    <mergeCell ref="L12:M12"/>
    <mergeCell ref="L13:M13"/>
    <mergeCell ref="A14:A16"/>
    <mergeCell ref="G14:H16"/>
    <mergeCell ref="I14:I16"/>
    <mergeCell ref="L14:M16"/>
    <mergeCell ref="A17:A19"/>
    <mergeCell ref="G17:H19"/>
    <mergeCell ref="I17:I19"/>
    <mergeCell ref="L17:M17"/>
    <mergeCell ref="L18:M18"/>
    <mergeCell ref="L19:M19"/>
    <mergeCell ref="A20:A22"/>
    <mergeCell ref="G20:H22"/>
    <mergeCell ref="I20:I22"/>
    <mergeCell ref="L20:M20"/>
    <mergeCell ref="L21:M21"/>
    <mergeCell ref="L22:M22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sqref="A1:M1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3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4.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.75" customHeight="1" x14ac:dyDescent="0.15">
      <c r="A4" s="361" t="s">
        <v>30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3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3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3" s="1" customFormat="1" ht="22.5" customHeight="1" x14ac:dyDescent="0.15">
      <c r="A7" s="491"/>
      <c r="B7" s="491"/>
      <c r="C7" s="491"/>
      <c r="D7" s="16" t="s">
        <v>1</v>
      </c>
      <c r="E7" s="16" t="s">
        <v>2</v>
      </c>
      <c r="F7" s="16" t="s">
        <v>11</v>
      </c>
      <c r="G7" s="448" t="s">
        <v>3</v>
      </c>
      <c r="H7" s="448"/>
      <c r="I7" s="7" t="s">
        <v>83</v>
      </c>
      <c r="J7" s="33" t="s">
        <v>84</v>
      </c>
      <c r="K7" s="16" t="s">
        <v>6</v>
      </c>
      <c r="L7" s="381"/>
      <c r="M7" s="448"/>
    </row>
    <row r="8" spans="1:13" s="1" customFormat="1" ht="22.5" customHeight="1" x14ac:dyDescent="0.15">
      <c r="A8" s="512" t="s">
        <v>18</v>
      </c>
      <c r="B8" s="16" t="s">
        <v>21</v>
      </c>
      <c r="C8" s="15"/>
      <c r="D8" s="8">
        <v>0.15277777777777776</v>
      </c>
      <c r="E8" s="3" t="s">
        <v>27</v>
      </c>
      <c r="F8" s="3" t="s">
        <v>25</v>
      </c>
      <c r="G8" s="377"/>
      <c r="H8" s="377"/>
      <c r="I8" s="382"/>
      <c r="J8" s="11"/>
      <c r="K8" s="13"/>
      <c r="L8" s="383"/>
      <c r="M8" s="384"/>
    </row>
    <row r="9" spans="1:13" s="1" customFormat="1" ht="22.5" customHeight="1" x14ac:dyDescent="0.15">
      <c r="A9" s="517"/>
      <c r="B9" s="16" t="s">
        <v>22</v>
      </c>
      <c r="C9" s="15"/>
      <c r="D9" s="8">
        <v>0.15972222222222224</v>
      </c>
      <c r="E9" s="3" t="s">
        <v>28</v>
      </c>
      <c r="F9" s="3" t="s">
        <v>29</v>
      </c>
      <c r="G9" s="377"/>
      <c r="H9" s="377"/>
      <c r="I9" s="379"/>
      <c r="J9" s="3"/>
      <c r="K9" s="14"/>
      <c r="L9" s="383" t="s">
        <v>20</v>
      </c>
      <c r="M9" s="384"/>
    </row>
    <row r="10" spans="1:13" s="1" customFormat="1" ht="22.5" customHeight="1" x14ac:dyDescent="0.15">
      <c r="A10" s="513"/>
      <c r="B10" s="16"/>
      <c r="C10" s="15"/>
      <c r="D10" s="8"/>
      <c r="E10" s="3" t="s">
        <v>12</v>
      </c>
      <c r="F10" s="3" t="s">
        <v>14</v>
      </c>
      <c r="G10" s="377"/>
      <c r="H10" s="377"/>
      <c r="I10" s="535"/>
      <c r="J10" s="3"/>
      <c r="K10" s="14"/>
      <c r="L10" s="383"/>
      <c r="M10" s="384"/>
    </row>
    <row r="11" spans="1:13" s="1" customFormat="1" ht="22.5" customHeight="1" x14ac:dyDescent="0.15">
      <c r="A11" s="512" t="s">
        <v>40</v>
      </c>
      <c r="B11" s="21" t="s">
        <v>21</v>
      </c>
      <c r="C11" s="15"/>
      <c r="D11" s="8">
        <v>0.15972222222222224</v>
      </c>
      <c r="E11" s="3" t="s">
        <v>48</v>
      </c>
      <c r="F11" s="3" t="s">
        <v>14</v>
      </c>
      <c r="G11" s="377" t="s">
        <v>44</v>
      </c>
      <c r="H11" s="377"/>
      <c r="I11" s="382"/>
      <c r="J11" s="3"/>
      <c r="K11" s="14"/>
      <c r="L11" s="380"/>
      <c r="M11" s="381"/>
    </row>
    <row r="12" spans="1:13" s="1" customFormat="1" ht="22.5" customHeight="1" x14ac:dyDescent="0.15">
      <c r="A12" s="517"/>
      <c r="B12" s="21" t="s">
        <v>22</v>
      </c>
      <c r="C12" s="15"/>
      <c r="D12" s="8">
        <v>0.15625</v>
      </c>
      <c r="E12" s="3" t="s">
        <v>49</v>
      </c>
      <c r="F12" s="3" t="s">
        <v>14</v>
      </c>
      <c r="G12" s="377"/>
      <c r="H12" s="377"/>
      <c r="I12" s="379"/>
      <c r="J12" s="3"/>
      <c r="K12" s="14"/>
      <c r="L12" s="380"/>
      <c r="M12" s="381"/>
    </row>
    <row r="13" spans="1:13" s="1" customFormat="1" ht="22.5" customHeight="1" x14ac:dyDescent="0.15">
      <c r="A13" s="513"/>
      <c r="B13" s="16"/>
      <c r="C13" s="15"/>
      <c r="D13" s="8"/>
      <c r="E13" s="3" t="s">
        <v>12</v>
      </c>
      <c r="F13" s="3" t="s">
        <v>14</v>
      </c>
      <c r="G13" s="377"/>
      <c r="H13" s="377"/>
      <c r="I13" s="535"/>
      <c r="J13" s="3"/>
      <c r="K13" s="14"/>
      <c r="L13" s="380"/>
      <c r="M13" s="381"/>
    </row>
    <row r="14" spans="1:13" s="1" customFormat="1" ht="22.5" customHeight="1" x14ac:dyDescent="0.15">
      <c r="A14" s="512" t="s">
        <v>19</v>
      </c>
      <c r="B14" s="9"/>
      <c r="C14" s="10"/>
      <c r="D14" s="12"/>
      <c r="E14" s="3" t="s">
        <v>12</v>
      </c>
      <c r="F14" s="3" t="s">
        <v>14</v>
      </c>
      <c r="G14" s="376"/>
      <c r="H14" s="376"/>
      <c r="I14" s="378"/>
      <c r="J14" s="11"/>
      <c r="K14" s="13"/>
      <c r="L14" s="532"/>
      <c r="M14" s="533"/>
    </row>
    <row r="15" spans="1:13" s="1" customFormat="1" ht="22.5" customHeight="1" x14ac:dyDescent="0.15">
      <c r="A15" s="517"/>
      <c r="B15" s="16"/>
      <c r="C15" s="15"/>
      <c r="D15" s="8"/>
      <c r="E15" s="3" t="s">
        <v>12</v>
      </c>
      <c r="F15" s="3" t="s">
        <v>14</v>
      </c>
      <c r="G15" s="377"/>
      <c r="H15" s="377"/>
      <c r="I15" s="379"/>
      <c r="J15" s="3"/>
      <c r="K15" s="14"/>
      <c r="L15" s="534"/>
      <c r="M15" s="533"/>
    </row>
    <row r="16" spans="1:13" s="1" customFormat="1" ht="22.5" customHeight="1" x14ac:dyDescent="0.15">
      <c r="A16" s="513"/>
      <c r="B16" s="16"/>
      <c r="C16" s="15"/>
      <c r="D16" s="8"/>
      <c r="E16" s="3" t="s">
        <v>12</v>
      </c>
      <c r="F16" s="3" t="s">
        <v>14</v>
      </c>
      <c r="G16" s="377"/>
      <c r="H16" s="377"/>
      <c r="I16" s="379"/>
      <c r="J16" s="3"/>
      <c r="K16" s="14"/>
      <c r="L16" s="528"/>
      <c r="M16" s="529"/>
    </row>
    <row r="17" spans="1:13" s="1" customFormat="1" ht="22.5" customHeight="1" x14ac:dyDescent="0.15">
      <c r="A17" s="512" t="s">
        <v>19</v>
      </c>
      <c r="B17" s="16"/>
      <c r="C17" s="15"/>
      <c r="D17" s="8"/>
      <c r="E17" s="3" t="s">
        <v>12</v>
      </c>
      <c r="F17" s="3" t="s">
        <v>14</v>
      </c>
      <c r="G17" s="377"/>
      <c r="H17" s="377"/>
      <c r="I17" s="382"/>
      <c r="J17" s="3"/>
      <c r="K17" s="14"/>
      <c r="L17" s="380"/>
      <c r="M17" s="381"/>
    </row>
    <row r="18" spans="1:13" s="1" customFormat="1" ht="22.5" customHeight="1" x14ac:dyDescent="0.15">
      <c r="A18" s="517"/>
      <c r="B18" s="16"/>
      <c r="C18" s="15"/>
      <c r="D18" s="8"/>
      <c r="E18" s="3" t="s">
        <v>12</v>
      </c>
      <c r="F18" s="3" t="s">
        <v>14</v>
      </c>
      <c r="G18" s="377"/>
      <c r="H18" s="377"/>
      <c r="I18" s="379"/>
      <c r="J18" s="3"/>
      <c r="K18" s="14"/>
      <c r="L18" s="380"/>
      <c r="M18" s="381"/>
    </row>
    <row r="19" spans="1:13" s="1" customFormat="1" ht="22.5" customHeight="1" x14ac:dyDescent="0.15">
      <c r="A19" s="513"/>
      <c r="B19" s="16"/>
      <c r="C19" s="15"/>
      <c r="D19" s="8"/>
      <c r="E19" s="3" t="s">
        <v>12</v>
      </c>
      <c r="F19" s="3" t="s">
        <v>14</v>
      </c>
      <c r="G19" s="377"/>
      <c r="H19" s="377"/>
      <c r="I19" s="379"/>
      <c r="J19" s="3"/>
      <c r="K19" s="14"/>
      <c r="L19" s="380"/>
      <c r="M19" s="381"/>
    </row>
    <row r="20" spans="1:13" s="1" customFormat="1" ht="22.5" customHeight="1" x14ac:dyDescent="0.15">
      <c r="A20" s="512" t="s">
        <v>19</v>
      </c>
      <c r="B20" s="16"/>
      <c r="C20" s="15"/>
      <c r="D20" s="8"/>
      <c r="E20" s="3" t="s">
        <v>12</v>
      </c>
      <c r="F20" s="3" t="s">
        <v>14</v>
      </c>
      <c r="G20" s="377"/>
      <c r="H20" s="377"/>
      <c r="I20" s="382"/>
      <c r="J20" s="3"/>
      <c r="K20" s="14"/>
      <c r="L20" s="380"/>
      <c r="M20" s="381"/>
    </row>
    <row r="21" spans="1:13" s="1" customFormat="1" ht="22.5" customHeight="1" x14ac:dyDescent="0.15">
      <c r="A21" s="517"/>
      <c r="B21" s="16"/>
      <c r="C21" s="15"/>
      <c r="D21" s="8"/>
      <c r="E21" s="3" t="s">
        <v>12</v>
      </c>
      <c r="F21" s="3" t="s">
        <v>14</v>
      </c>
      <c r="G21" s="377"/>
      <c r="H21" s="377"/>
      <c r="I21" s="379"/>
      <c r="J21" s="3"/>
      <c r="K21" s="14"/>
      <c r="L21" s="380"/>
      <c r="M21" s="381"/>
    </row>
    <row r="22" spans="1:13" s="1" customFormat="1" ht="22.5" customHeight="1" x14ac:dyDescent="0.15">
      <c r="A22" s="513"/>
      <c r="B22" s="16"/>
      <c r="C22" s="15"/>
      <c r="D22" s="8"/>
      <c r="E22" s="3" t="s">
        <v>12</v>
      </c>
      <c r="F22" s="3" t="s">
        <v>14</v>
      </c>
      <c r="G22" s="377"/>
      <c r="H22" s="377"/>
      <c r="I22" s="379"/>
      <c r="J22" s="3"/>
      <c r="K22" s="14"/>
      <c r="L22" s="380"/>
      <c r="M22" s="381"/>
    </row>
    <row r="23" spans="1:13" ht="4.5" customHeight="1" x14ac:dyDescent="0.15"/>
  </sheetData>
  <mergeCells count="38"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  <mergeCell ref="A8:A10"/>
    <mergeCell ref="G8:H10"/>
    <mergeCell ref="I8:I10"/>
    <mergeCell ref="L8:M8"/>
    <mergeCell ref="L9:M9"/>
    <mergeCell ref="L10:M10"/>
    <mergeCell ref="A11:A13"/>
    <mergeCell ref="G11:H13"/>
    <mergeCell ref="I11:I13"/>
    <mergeCell ref="L11:M11"/>
    <mergeCell ref="L12:M12"/>
    <mergeCell ref="L13:M13"/>
    <mergeCell ref="A14:A16"/>
    <mergeCell ref="G14:H16"/>
    <mergeCell ref="I14:I16"/>
    <mergeCell ref="L14:M16"/>
    <mergeCell ref="A17:A19"/>
    <mergeCell ref="G17:H19"/>
    <mergeCell ref="I17:I19"/>
    <mergeCell ref="L17:M17"/>
    <mergeCell ref="L18:M18"/>
    <mergeCell ref="L19:M19"/>
    <mergeCell ref="A20:A22"/>
    <mergeCell ref="G20:H22"/>
    <mergeCell ref="I20:I22"/>
    <mergeCell ref="L20:M20"/>
    <mergeCell ref="L21:M21"/>
    <mergeCell ref="L22:M22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A8" sqref="A8:C8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5" width="12.75" customWidth="1"/>
    <col min="6" max="6" width="6.375" customWidth="1"/>
    <col min="7" max="7" width="7" customWidth="1"/>
    <col min="8" max="8" width="6.625" customWidth="1"/>
    <col min="9" max="9" width="12.5" customWidth="1"/>
    <col min="10" max="10" width="12.375" customWidth="1"/>
    <col min="11" max="11" width="11" customWidth="1"/>
  </cols>
  <sheetData>
    <row r="1" spans="1:13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4.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1.75" customHeight="1" x14ac:dyDescent="0.15">
      <c r="A4" s="361" t="s">
        <v>57</v>
      </c>
      <c r="B4" s="361"/>
      <c r="C4" s="361"/>
      <c r="D4" s="361"/>
      <c r="E4" s="361"/>
      <c r="F4" s="361"/>
      <c r="G4" s="361"/>
      <c r="H4" s="361"/>
      <c r="I4" s="361"/>
      <c r="J4" s="361"/>
      <c r="K4" s="363"/>
      <c r="L4" s="363"/>
      <c r="M4" s="363"/>
    </row>
    <row r="5" spans="1:13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</row>
    <row r="6" spans="1:13" ht="20.25" customHeight="1" x14ac:dyDescent="0.15">
      <c r="A6" s="490" t="s">
        <v>4</v>
      </c>
      <c r="B6" s="374" t="s">
        <v>0</v>
      </c>
      <c r="C6" s="519" t="s">
        <v>5</v>
      </c>
      <c r="D6" s="448" t="s">
        <v>16</v>
      </c>
      <c r="E6" s="448"/>
      <c r="F6" s="448"/>
      <c r="G6" s="448"/>
      <c r="H6" s="448"/>
      <c r="I6" s="379"/>
      <c r="J6" s="448" t="s">
        <v>7</v>
      </c>
      <c r="K6" s="448"/>
      <c r="L6" s="381" t="s">
        <v>9</v>
      </c>
      <c r="M6" s="448"/>
    </row>
    <row r="7" spans="1:13" s="1" customFormat="1" ht="22.5" customHeight="1" x14ac:dyDescent="0.15">
      <c r="A7" s="491"/>
      <c r="B7" s="491"/>
      <c r="C7" s="491"/>
      <c r="D7" s="25" t="s">
        <v>1</v>
      </c>
      <c r="E7" s="25" t="s">
        <v>2</v>
      </c>
      <c r="F7" s="25" t="s">
        <v>11</v>
      </c>
      <c r="G7" s="448" t="s">
        <v>3</v>
      </c>
      <c r="H7" s="448"/>
      <c r="I7" s="7" t="s">
        <v>83</v>
      </c>
      <c r="J7" s="33" t="s">
        <v>84</v>
      </c>
      <c r="K7" s="25" t="s">
        <v>6</v>
      </c>
      <c r="L7" s="381"/>
      <c r="M7" s="448"/>
    </row>
    <row r="8" spans="1:13" s="1" customFormat="1" ht="22.5" customHeight="1" x14ac:dyDescent="0.15">
      <c r="A8" s="539" t="s">
        <v>60</v>
      </c>
      <c r="B8" s="539"/>
      <c r="C8" s="539"/>
      <c r="D8" s="23"/>
      <c r="E8" s="23"/>
      <c r="F8" s="23"/>
      <c r="G8" s="23"/>
      <c r="H8" s="23"/>
      <c r="I8" s="27"/>
      <c r="J8" s="23"/>
      <c r="K8" s="23"/>
      <c r="L8" s="23"/>
      <c r="M8" s="23"/>
    </row>
    <row r="9" spans="1:13" s="1" customFormat="1" ht="22.5" customHeight="1" x14ac:dyDescent="0.15">
      <c r="A9" s="512" t="s">
        <v>31</v>
      </c>
      <c r="B9" s="25" t="s">
        <v>21</v>
      </c>
      <c r="C9" s="22"/>
      <c r="D9" s="8">
        <v>0.11458333333333333</v>
      </c>
      <c r="E9" s="3" t="s">
        <v>32</v>
      </c>
      <c r="F9" s="3" t="s">
        <v>25</v>
      </c>
      <c r="G9" s="377" t="s">
        <v>35</v>
      </c>
      <c r="H9" s="377"/>
      <c r="I9" s="382"/>
      <c r="J9" s="11"/>
      <c r="K9" s="13"/>
      <c r="L9" s="383"/>
      <c r="M9" s="384"/>
    </row>
    <row r="10" spans="1:13" s="1" customFormat="1" ht="22.5" customHeight="1" x14ac:dyDescent="0.15">
      <c r="A10" s="517"/>
      <c r="B10" s="25" t="s">
        <v>22</v>
      </c>
      <c r="C10" s="22"/>
      <c r="D10" s="8">
        <v>0.1111111111111111</v>
      </c>
      <c r="E10" s="3" t="s">
        <v>34</v>
      </c>
      <c r="F10" s="3" t="s">
        <v>33</v>
      </c>
      <c r="G10" s="377"/>
      <c r="H10" s="377"/>
      <c r="I10" s="379"/>
      <c r="J10" s="3"/>
      <c r="K10" s="14"/>
      <c r="L10" s="383" t="s">
        <v>20</v>
      </c>
      <c r="M10" s="384"/>
    </row>
    <row r="11" spans="1:13" s="1" customFormat="1" ht="22.5" customHeight="1" x14ac:dyDescent="0.15">
      <c r="A11" s="512" t="s">
        <v>40</v>
      </c>
      <c r="B11" s="25" t="s">
        <v>21</v>
      </c>
      <c r="C11" s="22"/>
      <c r="D11" s="8">
        <v>0.14583333333333334</v>
      </c>
      <c r="E11" s="3" t="s">
        <v>46</v>
      </c>
      <c r="F11" s="3" t="s">
        <v>14</v>
      </c>
      <c r="G11" s="377" t="s">
        <v>44</v>
      </c>
      <c r="H11" s="377"/>
      <c r="I11" s="382"/>
      <c r="J11" s="3"/>
      <c r="K11" s="14"/>
      <c r="L11" s="380"/>
      <c r="M11" s="381"/>
    </row>
    <row r="12" spans="1:13" s="1" customFormat="1" ht="22.5" customHeight="1" x14ac:dyDescent="0.15">
      <c r="A12" s="517"/>
      <c r="B12" s="25" t="s">
        <v>22</v>
      </c>
      <c r="C12" s="22"/>
      <c r="D12" s="8">
        <v>0.1423611111111111</v>
      </c>
      <c r="E12" s="3" t="s">
        <v>47</v>
      </c>
      <c r="F12" s="3" t="s">
        <v>14</v>
      </c>
      <c r="G12" s="377"/>
      <c r="H12" s="377"/>
      <c r="I12" s="379"/>
      <c r="J12" s="3"/>
      <c r="K12" s="14"/>
      <c r="L12" s="380"/>
      <c r="M12" s="381"/>
    </row>
    <row r="13" spans="1:13" s="1" customFormat="1" ht="22.5" customHeight="1" x14ac:dyDescent="0.15">
      <c r="A13" s="537" t="s">
        <v>150</v>
      </c>
      <c r="B13" s="537"/>
      <c r="C13" s="537"/>
      <c r="D13" s="537"/>
      <c r="E13" s="537"/>
      <c r="F13" s="537"/>
      <c r="G13" s="537"/>
      <c r="H13" s="537"/>
      <c r="I13" s="537"/>
      <c r="J13" s="537"/>
      <c r="K13" s="538"/>
      <c r="L13" s="538"/>
      <c r="M13" s="538"/>
    </row>
    <row r="14" spans="1:13" s="1" customFormat="1" ht="22.5" customHeight="1" x14ac:dyDescent="0.15">
      <c r="A14" s="512" t="s">
        <v>18</v>
      </c>
      <c r="B14" s="25" t="s">
        <v>21</v>
      </c>
      <c r="C14" s="22"/>
      <c r="D14" s="8">
        <v>0.15277777777777776</v>
      </c>
      <c r="E14" s="3" t="s">
        <v>27</v>
      </c>
      <c r="F14" s="3" t="s">
        <v>25</v>
      </c>
      <c r="G14" s="377"/>
      <c r="H14" s="377"/>
      <c r="I14" s="382"/>
      <c r="J14" s="11"/>
      <c r="K14" s="13"/>
      <c r="L14" s="383"/>
      <c r="M14" s="384"/>
    </row>
    <row r="15" spans="1:13" s="1" customFormat="1" ht="22.5" customHeight="1" x14ac:dyDescent="0.15">
      <c r="A15" s="517"/>
      <c r="B15" s="25" t="s">
        <v>22</v>
      </c>
      <c r="C15" s="22"/>
      <c r="D15" s="8">
        <v>0.15972222222222224</v>
      </c>
      <c r="E15" s="3" t="s">
        <v>28</v>
      </c>
      <c r="F15" s="3" t="s">
        <v>29</v>
      </c>
      <c r="G15" s="377"/>
      <c r="H15" s="377"/>
      <c r="I15" s="379"/>
      <c r="J15" s="3"/>
      <c r="K15" s="14"/>
      <c r="L15" s="383" t="s">
        <v>20</v>
      </c>
      <c r="M15" s="384"/>
    </row>
    <row r="16" spans="1:13" s="1" customFormat="1" ht="22.5" customHeight="1" x14ac:dyDescent="0.15">
      <c r="A16" s="512" t="s">
        <v>40</v>
      </c>
      <c r="B16" s="25" t="s">
        <v>21</v>
      </c>
      <c r="C16" s="22"/>
      <c r="D16" s="8">
        <v>0.15972222222222224</v>
      </c>
      <c r="E16" s="3" t="s">
        <v>48</v>
      </c>
      <c r="F16" s="3" t="s">
        <v>14</v>
      </c>
      <c r="G16" s="377"/>
      <c r="H16" s="377"/>
      <c r="I16" s="382"/>
      <c r="J16" s="3"/>
      <c r="K16" s="14"/>
      <c r="L16" s="380"/>
      <c r="M16" s="381"/>
    </row>
    <row r="17" spans="1:13" s="1" customFormat="1" ht="22.5" customHeight="1" x14ac:dyDescent="0.15">
      <c r="A17" s="517"/>
      <c r="B17" s="25" t="s">
        <v>22</v>
      </c>
      <c r="C17" s="22"/>
      <c r="D17" s="8">
        <v>0.15625</v>
      </c>
      <c r="E17" s="3" t="s">
        <v>49</v>
      </c>
      <c r="F17" s="3" t="s">
        <v>14</v>
      </c>
      <c r="G17" s="377"/>
      <c r="H17" s="377"/>
      <c r="I17" s="379"/>
      <c r="J17" s="3"/>
      <c r="K17" s="14"/>
      <c r="L17" s="380"/>
      <c r="M17" s="381"/>
    </row>
    <row r="18" spans="1:13" s="1" customFormat="1" ht="22.5" customHeight="1" x14ac:dyDescent="0.15">
      <c r="A18" s="537" t="s">
        <v>58</v>
      </c>
      <c r="B18" s="537"/>
      <c r="C18" s="537"/>
      <c r="D18" s="537"/>
      <c r="E18" s="537"/>
      <c r="F18" s="537"/>
      <c r="G18" s="537"/>
      <c r="H18" s="537"/>
      <c r="I18" s="537"/>
      <c r="J18" s="537"/>
      <c r="K18" s="538"/>
      <c r="L18" s="538"/>
      <c r="M18" s="538"/>
    </row>
    <row r="19" spans="1:13" s="1" customFormat="1" ht="22.5" customHeight="1" x14ac:dyDescent="0.15">
      <c r="A19" s="512" t="s">
        <v>18</v>
      </c>
      <c r="B19" s="25" t="s">
        <v>21</v>
      </c>
      <c r="C19" s="22"/>
      <c r="D19" s="8">
        <v>0.13541666666666666</v>
      </c>
      <c r="E19" s="3" t="s">
        <v>23</v>
      </c>
      <c r="F19" s="3" t="s">
        <v>25</v>
      </c>
      <c r="G19" s="377"/>
      <c r="H19" s="377"/>
      <c r="I19" s="382"/>
      <c r="J19" s="11"/>
      <c r="K19" s="13"/>
      <c r="L19" s="383"/>
      <c r="M19" s="384"/>
    </row>
    <row r="20" spans="1:13" s="1" customFormat="1" ht="22.5" customHeight="1" x14ac:dyDescent="0.15">
      <c r="A20" s="517"/>
      <c r="B20" s="25" t="s">
        <v>22</v>
      </c>
      <c r="C20" s="22"/>
      <c r="D20" s="8">
        <v>0.1423611111111111</v>
      </c>
      <c r="E20" s="3" t="s">
        <v>24</v>
      </c>
      <c r="F20" s="3" t="s">
        <v>26</v>
      </c>
      <c r="G20" s="377"/>
      <c r="H20" s="377"/>
      <c r="I20" s="379"/>
      <c r="J20" s="3"/>
      <c r="K20" s="14"/>
      <c r="L20" s="383" t="s">
        <v>20</v>
      </c>
      <c r="M20" s="384"/>
    </row>
    <row r="21" spans="1:13" s="1" customFormat="1" ht="22.5" customHeight="1" x14ac:dyDescent="0.15">
      <c r="A21" s="512" t="s">
        <v>40</v>
      </c>
      <c r="B21" s="25" t="s">
        <v>21</v>
      </c>
      <c r="C21" s="22"/>
      <c r="D21" s="8">
        <v>0.17013888888888887</v>
      </c>
      <c r="E21" s="3" t="s">
        <v>37</v>
      </c>
      <c r="F21" s="3" t="s">
        <v>14</v>
      </c>
      <c r="G21" s="393"/>
      <c r="H21" s="394"/>
      <c r="I21" s="449"/>
      <c r="J21" s="3"/>
      <c r="K21" s="14"/>
      <c r="L21" s="379"/>
      <c r="M21" s="381"/>
    </row>
    <row r="22" spans="1:13" s="1" customFormat="1" ht="22.5" customHeight="1" x14ac:dyDescent="0.15">
      <c r="A22" s="540"/>
      <c r="B22" s="25" t="s">
        <v>22</v>
      </c>
      <c r="C22" s="22"/>
      <c r="D22" s="8">
        <v>0.16666666666666666</v>
      </c>
      <c r="E22" s="3" t="s">
        <v>50</v>
      </c>
      <c r="F22" s="3" t="s">
        <v>14</v>
      </c>
      <c r="G22" s="455"/>
      <c r="H22" s="456"/>
      <c r="I22" s="541"/>
      <c r="J22" s="3"/>
      <c r="K22" s="14"/>
      <c r="L22" s="379"/>
      <c r="M22" s="381"/>
    </row>
    <row r="23" spans="1:13" s="1" customFormat="1" ht="22.5" customHeight="1" x14ac:dyDescent="0.15">
      <c r="A23" s="537" t="s">
        <v>149</v>
      </c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</row>
    <row r="24" spans="1:13" s="1" customFormat="1" ht="22.5" customHeight="1" x14ac:dyDescent="0.15">
      <c r="A24" s="512" t="s">
        <v>39</v>
      </c>
      <c r="B24" s="25" t="s">
        <v>21</v>
      </c>
      <c r="C24" s="22"/>
      <c r="D24" s="8">
        <v>8.6805555555555566E-2</v>
      </c>
      <c r="E24" s="3" t="s">
        <v>36</v>
      </c>
      <c r="F24" s="3" t="s">
        <v>38</v>
      </c>
      <c r="G24" s="377"/>
      <c r="H24" s="377"/>
      <c r="I24" s="382"/>
      <c r="J24" s="11"/>
      <c r="K24" s="13"/>
      <c r="L24" s="383"/>
      <c r="M24" s="384"/>
    </row>
    <row r="25" spans="1:13" s="1" customFormat="1" ht="22.5" customHeight="1" x14ac:dyDescent="0.15">
      <c r="A25" s="517"/>
      <c r="B25" s="25" t="s">
        <v>22</v>
      </c>
      <c r="C25" s="22"/>
      <c r="D25" s="8">
        <v>8.3333333333333329E-2</v>
      </c>
      <c r="E25" s="3" t="s">
        <v>37</v>
      </c>
      <c r="F25" s="3" t="s">
        <v>25</v>
      </c>
      <c r="G25" s="377"/>
      <c r="H25" s="377"/>
      <c r="I25" s="379"/>
      <c r="J25" s="3"/>
      <c r="K25" s="14"/>
      <c r="L25" s="383" t="s">
        <v>20</v>
      </c>
      <c r="M25" s="384"/>
    </row>
    <row r="26" spans="1:13" s="1" customFormat="1" ht="22.5" customHeight="1" x14ac:dyDescent="0.15">
      <c r="A26" s="512" t="s">
        <v>40</v>
      </c>
      <c r="B26" s="25" t="s">
        <v>21</v>
      </c>
      <c r="C26" s="22"/>
      <c r="D26" s="8">
        <v>0.18402777777777779</v>
      </c>
      <c r="E26" s="3" t="s">
        <v>42</v>
      </c>
      <c r="F26" s="3" t="s">
        <v>45</v>
      </c>
      <c r="G26" s="377"/>
      <c r="H26" s="377"/>
      <c r="I26" s="382"/>
      <c r="J26" s="3"/>
      <c r="K26" s="14"/>
      <c r="L26" s="380"/>
      <c r="M26" s="381"/>
    </row>
    <row r="27" spans="1:13" s="1" customFormat="1" ht="22.5" customHeight="1" x14ac:dyDescent="0.15">
      <c r="A27" s="517"/>
      <c r="B27" s="25" t="s">
        <v>22</v>
      </c>
      <c r="C27" s="22"/>
      <c r="D27" s="8">
        <v>0.18055555555555555</v>
      </c>
      <c r="E27" s="3" t="s">
        <v>37</v>
      </c>
      <c r="F27" s="3" t="s">
        <v>14</v>
      </c>
      <c r="G27" s="377"/>
      <c r="H27" s="377"/>
      <c r="I27" s="379"/>
      <c r="J27" s="3"/>
      <c r="K27" s="14"/>
      <c r="L27" s="380"/>
      <c r="M27" s="381"/>
    </row>
    <row r="28" spans="1:13" s="1" customFormat="1" ht="22.5" customHeight="1" x14ac:dyDescent="0.15">
      <c r="A28" s="28"/>
      <c r="B28" s="23"/>
      <c r="C28" s="23"/>
      <c r="D28" s="29"/>
      <c r="E28" s="30"/>
      <c r="F28" s="30"/>
      <c r="G28" s="31"/>
      <c r="H28" s="31"/>
      <c r="I28" s="23"/>
      <c r="J28" s="30"/>
      <c r="K28" s="30"/>
      <c r="L28" s="23"/>
      <c r="M28" s="23"/>
    </row>
    <row r="29" spans="1:13" s="1" customFormat="1" ht="22.5" customHeight="1" x14ac:dyDescent="0.15">
      <c r="A29" s="537" t="s">
        <v>59</v>
      </c>
      <c r="B29" s="537"/>
      <c r="C29" s="537"/>
      <c r="D29" s="537"/>
      <c r="E29" s="537"/>
      <c r="F29" s="537"/>
      <c r="G29" s="537"/>
      <c r="H29" s="537"/>
      <c r="I29" s="537"/>
      <c r="J29" s="537"/>
      <c r="K29" s="538"/>
      <c r="L29" s="538"/>
      <c r="M29" s="538"/>
    </row>
    <row r="30" spans="1:13" s="1" customFormat="1" ht="22.5" customHeight="1" x14ac:dyDescent="0.15">
      <c r="A30" s="512" t="s">
        <v>51</v>
      </c>
      <c r="B30" s="25" t="s">
        <v>52</v>
      </c>
      <c r="C30" s="22"/>
      <c r="D30" s="8">
        <v>0.45833333333333331</v>
      </c>
      <c r="E30" s="3" t="s">
        <v>46</v>
      </c>
      <c r="F30" s="3" t="s">
        <v>14</v>
      </c>
      <c r="G30" s="377" t="s">
        <v>53</v>
      </c>
      <c r="H30" s="377"/>
      <c r="I30" s="518" t="s">
        <v>56</v>
      </c>
      <c r="J30" s="11"/>
      <c r="K30" s="13"/>
      <c r="L30" s="383"/>
      <c r="M30" s="384"/>
    </row>
    <row r="31" spans="1:13" s="1" customFormat="1" ht="22.5" customHeight="1" x14ac:dyDescent="0.15">
      <c r="A31" s="517"/>
      <c r="B31" s="25" t="s">
        <v>54</v>
      </c>
      <c r="C31" s="22"/>
      <c r="D31" s="8">
        <v>0.47916666666666669</v>
      </c>
      <c r="E31" s="3" t="s">
        <v>55</v>
      </c>
      <c r="F31" s="3" t="s">
        <v>14</v>
      </c>
      <c r="G31" s="377"/>
      <c r="H31" s="377"/>
      <c r="I31" s="379"/>
      <c r="J31" s="3"/>
      <c r="K31" s="14"/>
      <c r="L31" s="383"/>
      <c r="M31" s="384"/>
    </row>
    <row r="32" spans="1:13" s="1" customFormat="1" ht="22.5" customHeight="1" x14ac:dyDescent="0.15">
      <c r="A32" s="513"/>
      <c r="B32" s="25"/>
      <c r="C32" s="22"/>
      <c r="D32" s="8"/>
      <c r="E32" s="3" t="s">
        <v>13</v>
      </c>
      <c r="F32" s="3" t="s">
        <v>14</v>
      </c>
      <c r="G32" s="377"/>
      <c r="H32" s="377"/>
      <c r="I32" s="535"/>
      <c r="J32" s="3"/>
      <c r="K32" s="14"/>
      <c r="L32" s="536"/>
      <c r="M32" s="384"/>
    </row>
    <row r="33" spans="1:13" s="1" customFormat="1" ht="22.5" customHeight="1" x14ac:dyDescent="0.15">
      <c r="A33" s="512" t="s">
        <v>19</v>
      </c>
      <c r="B33" s="9"/>
      <c r="C33" s="10"/>
      <c r="D33" s="12"/>
      <c r="E33" s="3" t="s">
        <v>12</v>
      </c>
      <c r="F33" s="3" t="s">
        <v>14</v>
      </c>
      <c r="G33" s="376"/>
      <c r="H33" s="376"/>
      <c r="I33" s="378"/>
      <c r="J33" s="11"/>
      <c r="K33" s="13"/>
      <c r="L33" s="532"/>
      <c r="M33" s="533"/>
    </row>
    <row r="34" spans="1:13" s="1" customFormat="1" ht="22.5" customHeight="1" x14ac:dyDescent="0.15">
      <c r="A34" s="517"/>
      <c r="B34" s="25"/>
      <c r="C34" s="22"/>
      <c r="D34" s="8"/>
      <c r="E34" s="3" t="s">
        <v>12</v>
      </c>
      <c r="F34" s="3" t="s">
        <v>14</v>
      </c>
      <c r="G34" s="377"/>
      <c r="H34" s="377"/>
      <c r="I34" s="379"/>
      <c r="J34" s="3"/>
      <c r="K34" s="14"/>
      <c r="L34" s="534"/>
      <c r="M34" s="533"/>
    </row>
    <row r="35" spans="1:13" s="1" customFormat="1" ht="22.5" customHeight="1" x14ac:dyDescent="0.15">
      <c r="A35" s="513"/>
      <c r="B35" s="25"/>
      <c r="C35" s="22"/>
      <c r="D35" s="8"/>
      <c r="E35" s="3" t="s">
        <v>12</v>
      </c>
      <c r="F35" s="3" t="s">
        <v>14</v>
      </c>
      <c r="G35" s="377"/>
      <c r="H35" s="377"/>
      <c r="I35" s="379"/>
      <c r="J35" s="3"/>
      <c r="K35" s="14"/>
      <c r="L35" s="528"/>
      <c r="M35" s="529"/>
    </row>
    <row r="36" spans="1:13" s="1" customFormat="1" ht="22.5" customHeight="1" x14ac:dyDescent="0.15">
      <c r="A36" s="512" t="s">
        <v>19</v>
      </c>
      <c r="B36" s="25"/>
      <c r="C36" s="22"/>
      <c r="D36" s="8"/>
      <c r="E36" s="3" t="s">
        <v>12</v>
      </c>
      <c r="F36" s="3" t="s">
        <v>14</v>
      </c>
      <c r="G36" s="377"/>
      <c r="H36" s="377"/>
      <c r="I36" s="382"/>
      <c r="J36" s="3"/>
      <c r="K36" s="14"/>
      <c r="L36" s="380"/>
      <c r="M36" s="381"/>
    </row>
    <row r="37" spans="1:13" s="1" customFormat="1" ht="22.5" customHeight="1" x14ac:dyDescent="0.15">
      <c r="A37" s="517"/>
      <c r="B37" s="25"/>
      <c r="C37" s="22"/>
      <c r="D37" s="8"/>
      <c r="E37" s="3" t="s">
        <v>12</v>
      </c>
      <c r="F37" s="3" t="s">
        <v>14</v>
      </c>
      <c r="G37" s="377"/>
      <c r="H37" s="377"/>
      <c r="I37" s="379"/>
      <c r="J37" s="3"/>
      <c r="K37" s="14"/>
      <c r="L37" s="380"/>
      <c r="M37" s="381"/>
    </row>
    <row r="38" spans="1:13" s="1" customFormat="1" ht="22.5" customHeight="1" x14ac:dyDescent="0.15">
      <c r="A38" s="513"/>
      <c r="B38" s="25"/>
      <c r="C38" s="22"/>
      <c r="D38" s="8"/>
      <c r="E38" s="3" t="s">
        <v>12</v>
      </c>
      <c r="F38" s="3" t="s">
        <v>14</v>
      </c>
      <c r="G38" s="377"/>
      <c r="H38" s="377"/>
      <c r="I38" s="379"/>
      <c r="J38" s="3"/>
      <c r="K38" s="14"/>
      <c r="L38" s="380"/>
      <c r="M38" s="381"/>
    </row>
    <row r="39" spans="1:13" s="1" customFormat="1" ht="22.5" customHeight="1" x14ac:dyDescent="0.15">
      <c r="A39" s="512" t="s">
        <v>19</v>
      </c>
      <c r="B39" s="25"/>
      <c r="C39" s="22"/>
      <c r="D39" s="8"/>
      <c r="E39" s="3" t="s">
        <v>12</v>
      </c>
      <c r="F39" s="3" t="s">
        <v>14</v>
      </c>
      <c r="G39" s="377"/>
      <c r="H39" s="377"/>
      <c r="I39" s="382"/>
      <c r="J39" s="3"/>
      <c r="K39" s="14"/>
      <c r="L39" s="380"/>
      <c r="M39" s="381"/>
    </row>
    <row r="40" spans="1:13" s="1" customFormat="1" ht="22.5" customHeight="1" x14ac:dyDescent="0.15">
      <c r="A40" s="517"/>
      <c r="B40" s="25"/>
      <c r="C40" s="22"/>
      <c r="D40" s="8"/>
      <c r="E40" s="3" t="s">
        <v>12</v>
      </c>
      <c r="F40" s="3" t="s">
        <v>14</v>
      </c>
      <c r="G40" s="377"/>
      <c r="H40" s="377"/>
      <c r="I40" s="379"/>
      <c r="J40" s="3"/>
      <c r="K40" s="14"/>
      <c r="L40" s="380"/>
      <c r="M40" s="381"/>
    </row>
    <row r="41" spans="1:13" s="1" customFormat="1" ht="22.5" customHeight="1" x14ac:dyDescent="0.15">
      <c r="A41" s="513"/>
      <c r="B41" s="25"/>
      <c r="C41" s="22"/>
      <c r="D41" s="8"/>
      <c r="E41" s="3" t="s">
        <v>12</v>
      </c>
      <c r="F41" s="3" t="s">
        <v>14</v>
      </c>
      <c r="G41" s="377"/>
      <c r="H41" s="377"/>
      <c r="I41" s="379"/>
      <c r="J41" s="3"/>
      <c r="K41" s="14"/>
      <c r="L41" s="380"/>
      <c r="M41" s="381"/>
    </row>
    <row r="42" spans="1:13" s="1" customFormat="1" ht="22.5" customHeight="1" x14ac:dyDescent="0.15">
      <c r="A42" s="512" t="s">
        <v>19</v>
      </c>
      <c r="B42" s="25"/>
      <c r="C42" s="22"/>
      <c r="D42" s="8"/>
      <c r="E42" s="3" t="s">
        <v>12</v>
      </c>
      <c r="F42" s="3" t="s">
        <v>14</v>
      </c>
      <c r="G42" s="377"/>
      <c r="H42" s="377"/>
      <c r="I42" s="382"/>
      <c r="J42" s="3"/>
      <c r="K42" s="14"/>
      <c r="L42" s="380"/>
      <c r="M42" s="381"/>
    </row>
    <row r="43" spans="1:13" s="1" customFormat="1" ht="22.5" customHeight="1" x14ac:dyDescent="0.15">
      <c r="A43" s="517"/>
      <c r="B43" s="25"/>
      <c r="C43" s="22"/>
      <c r="D43" s="8"/>
      <c r="E43" s="3" t="s">
        <v>12</v>
      </c>
      <c r="F43" s="3" t="s">
        <v>14</v>
      </c>
      <c r="G43" s="377"/>
      <c r="H43" s="377"/>
      <c r="I43" s="379"/>
      <c r="J43" s="3"/>
      <c r="K43" s="14"/>
      <c r="L43" s="380"/>
      <c r="M43" s="381"/>
    </row>
    <row r="44" spans="1:13" s="1" customFormat="1" ht="22.5" customHeight="1" x14ac:dyDescent="0.15">
      <c r="A44" s="513"/>
      <c r="B44" s="25"/>
      <c r="C44" s="22"/>
      <c r="D44" s="8"/>
      <c r="E44" s="3" t="s">
        <v>12</v>
      </c>
      <c r="F44" s="3" t="s">
        <v>14</v>
      </c>
      <c r="G44" s="377"/>
      <c r="H44" s="377"/>
      <c r="I44" s="379"/>
      <c r="J44" s="3"/>
      <c r="K44" s="14"/>
      <c r="L44" s="380"/>
      <c r="M44" s="381"/>
    </row>
    <row r="45" spans="1:13" s="1" customFormat="1" ht="22.5" customHeight="1" x14ac:dyDescent="0.15">
      <c r="A45" s="512" t="s">
        <v>19</v>
      </c>
      <c r="B45" s="25"/>
      <c r="C45" s="22"/>
      <c r="D45" s="8"/>
      <c r="E45" s="3" t="s">
        <v>12</v>
      </c>
      <c r="F45" s="3" t="s">
        <v>14</v>
      </c>
      <c r="G45" s="377"/>
      <c r="H45" s="377"/>
      <c r="I45" s="382"/>
      <c r="J45" s="3"/>
      <c r="K45" s="14"/>
      <c r="L45" s="380"/>
      <c r="M45" s="381"/>
    </row>
    <row r="46" spans="1:13" s="1" customFormat="1" ht="22.5" customHeight="1" x14ac:dyDescent="0.15">
      <c r="A46" s="517"/>
      <c r="B46" s="25"/>
      <c r="C46" s="22"/>
      <c r="D46" s="8"/>
      <c r="E46" s="3" t="s">
        <v>12</v>
      </c>
      <c r="F46" s="3" t="s">
        <v>14</v>
      </c>
      <c r="G46" s="377"/>
      <c r="H46" s="377"/>
      <c r="I46" s="379"/>
      <c r="J46" s="3"/>
      <c r="K46" s="14"/>
      <c r="L46" s="380"/>
      <c r="M46" s="381"/>
    </row>
    <row r="47" spans="1:13" s="1" customFormat="1" ht="22.5" customHeight="1" x14ac:dyDescent="0.15">
      <c r="A47" s="513"/>
      <c r="B47" s="25"/>
      <c r="C47" s="22"/>
      <c r="D47" s="8"/>
      <c r="E47" s="3" t="s">
        <v>12</v>
      </c>
      <c r="F47" s="3" t="s">
        <v>14</v>
      </c>
      <c r="G47" s="377"/>
      <c r="H47" s="377"/>
      <c r="I47" s="379"/>
      <c r="J47" s="3"/>
      <c r="K47" s="14"/>
      <c r="L47" s="380"/>
      <c r="M47" s="381"/>
    </row>
  </sheetData>
  <mergeCells count="89">
    <mergeCell ref="A1:M1"/>
    <mergeCell ref="A2:M2"/>
    <mergeCell ref="A4:M4"/>
    <mergeCell ref="A6:A7"/>
    <mergeCell ref="B6:B7"/>
    <mergeCell ref="C6:C7"/>
    <mergeCell ref="D6:I6"/>
    <mergeCell ref="J6:K6"/>
    <mergeCell ref="L6:M7"/>
    <mergeCell ref="G7:H7"/>
    <mergeCell ref="A14:A15"/>
    <mergeCell ref="G14:H15"/>
    <mergeCell ref="I14:I15"/>
    <mergeCell ref="L14:M14"/>
    <mergeCell ref="L15:M15"/>
    <mergeCell ref="A8:C8"/>
    <mergeCell ref="A18:M18"/>
    <mergeCell ref="A21:A22"/>
    <mergeCell ref="G21:H22"/>
    <mergeCell ref="I21:I22"/>
    <mergeCell ref="A13:M13"/>
    <mergeCell ref="A9:A10"/>
    <mergeCell ref="G9:H10"/>
    <mergeCell ref="I9:I10"/>
    <mergeCell ref="L9:M9"/>
    <mergeCell ref="L10:M10"/>
    <mergeCell ref="A11:A12"/>
    <mergeCell ref="G11:H12"/>
    <mergeCell ref="I11:I12"/>
    <mergeCell ref="A16:A17"/>
    <mergeCell ref="G16:H17"/>
    <mergeCell ref="L11:M11"/>
    <mergeCell ref="L12:M12"/>
    <mergeCell ref="L38:M38"/>
    <mergeCell ref="I16:I17"/>
    <mergeCell ref="L16:M16"/>
    <mergeCell ref="L17:M17"/>
    <mergeCell ref="I19:I20"/>
    <mergeCell ref="L33:M35"/>
    <mergeCell ref="L36:M36"/>
    <mergeCell ref="L37:M37"/>
    <mergeCell ref="L30:M30"/>
    <mergeCell ref="L19:M19"/>
    <mergeCell ref="I36:I38"/>
    <mergeCell ref="I33:I35"/>
    <mergeCell ref="L20:M20"/>
    <mergeCell ref="L21:M21"/>
    <mergeCell ref="I42:I44"/>
    <mergeCell ref="L42:M42"/>
    <mergeCell ref="L43:M43"/>
    <mergeCell ref="L44:M44"/>
    <mergeCell ref="A42:A44"/>
    <mergeCell ref="G42:H44"/>
    <mergeCell ref="A45:A47"/>
    <mergeCell ref="G45:H47"/>
    <mergeCell ref="I45:I47"/>
    <mergeCell ref="L45:M45"/>
    <mergeCell ref="L46:M46"/>
    <mergeCell ref="L47:M47"/>
    <mergeCell ref="A33:A35"/>
    <mergeCell ref="G33:H35"/>
    <mergeCell ref="L39:M39"/>
    <mergeCell ref="L40:M40"/>
    <mergeCell ref="L41:M41"/>
    <mergeCell ref="A39:A41"/>
    <mergeCell ref="G39:H41"/>
    <mergeCell ref="I39:I41"/>
    <mergeCell ref="A36:A38"/>
    <mergeCell ref="G36:H38"/>
    <mergeCell ref="L22:M22"/>
    <mergeCell ref="L25:M25"/>
    <mergeCell ref="L24:M24"/>
    <mergeCell ref="A23:M23"/>
    <mergeCell ref="A19:A20"/>
    <mergeCell ref="G19:H20"/>
    <mergeCell ref="A24:A25"/>
    <mergeCell ref="G24:H25"/>
    <mergeCell ref="I24:I25"/>
    <mergeCell ref="L31:M31"/>
    <mergeCell ref="L32:M32"/>
    <mergeCell ref="A26:A27"/>
    <mergeCell ref="G26:H27"/>
    <mergeCell ref="I26:I27"/>
    <mergeCell ref="A30:A32"/>
    <mergeCell ref="G30:H32"/>
    <mergeCell ref="I30:I32"/>
    <mergeCell ref="L26:M26"/>
    <mergeCell ref="L27:M27"/>
    <mergeCell ref="A29:M29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4:F16"/>
  <sheetViews>
    <sheetView zoomScaleNormal="100" workbookViewId="0">
      <selection activeCell="E19" sqref="E19"/>
    </sheetView>
  </sheetViews>
  <sheetFormatPr defaultRowHeight="13.5" x14ac:dyDescent="0.15"/>
  <cols>
    <col min="2" max="2" width="3.5" bestFit="1" customWidth="1"/>
    <col min="3" max="3" width="13.875" bestFit="1" customWidth="1"/>
    <col min="4" max="4" width="18.375" bestFit="1" customWidth="1"/>
    <col min="5" max="6" width="11.625" bestFit="1" customWidth="1"/>
  </cols>
  <sheetData>
    <row r="14" spans="2:6" ht="27" customHeight="1" x14ac:dyDescent="0.15">
      <c r="B14" s="332" t="s">
        <v>625</v>
      </c>
      <c r="C14" s="332" t="s">
        <v>628</v>
      </c>
      <c r="D14" s="332" t="s">
        <v>624</v>
      </c>
      <c r="E14" s="338" t="s">
        <v>633</v>
      </c>
      <c r="F14" s="338" t="s">
        <v>631</v>
      </c>
    </row>
    <row r="15" spans="2:6" ht="16.5" customHeight="1" x14ac:dyDescent="0.15">
      <c r="B15" s="332">
        <v>1</v>
      </c>
      <c r="C15" s="332" t="s">
        <v>626</v>
      </c>
      <c r="D15" s="332" t="s">
        <v>629</v>
      </c>
      <c r="E15" s="332" t="s">
        <v>634</v>
      </c>
      <c r="F15" s="332" t="s">
        <v>21</v>
      </c>
    </row>
    <row r="16" spans="2:6" ht="16.5" customHeight="1" x14ac:dyDescent="0.15">
      <c r="B16" s="332">
        <v>2</v>
      </c>
      <c r="C16" s="332" t="s">
        <v>627</v>
      </c>
      <c r="D16" s="332" t="s">
        <v>630</v>
      </c>
      <c r="E16" s="332" t="s">
        <v>632</v>
      </c>
      <c r="F16" s="332" t="s">
        <v>21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202"/>
  <sheetViews>
    <sheetView view="pageBreakPreview" zoomScale="40" zoomScaleNormal="70" zoomScaleSheetLayoutView="40" workbookViewId="0">
      <pane ySplit="5" topLeftCell="A6" activePane="bottomLeft" state="frozen"/>
      <selection pane="bottomLeft" activeCell="D10" sqref="D10"/>
    </sheetView>
  </sheetViews>
  <sheetFormatPr defaultRowHeight="13.5" x14ac:dyDescent="0.15"/>
  <cols>
    <col min="2" max="2" width="16.75" bestFit="1" customWidth="1"/>
    <col min="3" max="3" width="12.5" bestFit="1" customWidth="1"/>
    <col min="4" max="4" width="13.375" bestFit="1" customWidth="1"/>
    <col min="5" max="5" width="13.875" bestFit="1" customWidth="1"/>
    <col min="6" max="6" width="12.75" bestFit="1" customWidth="1"/>
    <col min="7" max="7" width="5.625" bestFit="1" customWidth="1"/>
    <col min="8" max="9" width="13.875" bestFit="1" customWidth="1"/>
    <col min="10" max="10" width="7.625" bestFit="1" customWidth="1"/>
    <col min="11" max="11" width="9.5" bestFit="1" customWidth="1"/>
    <col min="12" max="12" width="12.5" customWidth="1"/>
    <col min="13" max="13" width="13.875" bestFit="1" customWidth="1"/>
    <col min="14" max="14" width="15.125" bestFit="1" customWidth="1"/>
    <col min="22" max="22" width="13.875" bestFit="1" customWidth="1"/>
  </cols>
  <sheetData>
    <row r="1" spans="2:20" x14ac:dyDescent="0.15"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2:20" x14ac:dyDescent="0.15"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</row>
    <row r="3" spans="2:20" ht="4.5" customHeight="1" x14ac:dyDescent="0.15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2:20" ht="21.75" customHeight="1" x14ac:dyDescent="0.15">
      <c r="B4" s="361" t="s">
        <v>449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3"/>
      <c r="O4" s="363"/>
      <c r="P4" s="363"/>
    </row>
    <row r="5" spans="2:20" ht="5.2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</row>
    <row r="6" spans="2:20" ht="24.75" customHeight="1" x14ac:dyDescent="0.15">
      <c r="B6" s="5" t="s">
        <v>562</v>
      </c>
      <c r="C6" s="270" t="s">
        <v>556</v>
      </c>
      <c r="D6" s="297">
        <f>COUNTA($B$29:$B$202)</f>
        <v>25</v>
      </c>
      <c r="E6" s="271" t="s">
        <v>558</v>
      </c>
      <c r="F6" s="4"/>
      <c r="G6" s="4"/>
      <c r="H6" s="4"/>
      <c r="I6" s="4"/>
      <c r="J6" s="4"/>
      <c r="K6" s="4"/>
      <c r="S6" s="4"/>
      <c r="T6" s="4"/>
    </row>
    <row r="7" spans="2:20" ht="40.5" customHeight="1" x14ac:dyDescent="0.15">
      <c r="B7" s="4"/>
      <c r="C7" s="269"/>
      <c r="D7" s="272" t="s">
        <v>568</v>
      </c>
      <c r="E7" s="272" t="s">
        <v>569</v>
      </c>
      <c r="F7" s="272" t="s">
        <v>554</v>
      </c>
      <c r="G7" s="272" t="s">
        <v>553</v>
      </c>
      <c r="H7" s="272" t="s">
        <v>575</v>
      </c>
      <c r="I7" s="272" t="s">
        <v>576</v>
      </c>
      <c r="J7" s="272" t="s">
        <v>637</v>
      </c>
      <c r="K7" s="4"/>
      <c r="S7" s="316"/>
    </row>
    <row r="8" spans="2:20" ht="24.75" customHeight="1" x14ac:dyDescent="0.15">
      <c r="B8" s="4"/>
      <c r="C8" s="298" t="s">
        <v>548</v>
      </c>
      <c r="D8" s="302">
        <f>MAX($D$29:$D$202)</f>
        <v>0.72</v>
      </c>
      <c r="E8" s="302">
        <f>MAX($E$29:$E$202)</f>
        <v>0.64</v>
      </c>
      <c r="F8" s="302">
        <f>MAX($F$29:$F$202)</f>
        <v>0.22000000000000003</v>
      </c>
      <c r="G8" s="302">
        <f>MAX($G$29:$G$202)</f>
        <v>27</v>
      </c>
      <c r="H8" s="302">
        <f>MAX(J29:J202)</f>
        <v>7.5999999999999998E-2</v>
      </c>
      <c r="I8" s="302">
        <f>MAX(K29:K202)</f>
        <v>0.254</v>
      </c>
      <c r="J8" s="335">
        <f>MAX(L29:L202)</f>
        <v>0.25</v>
      </c>
      <c r="K8" s="4"/>
      <c r="S8" s="305"/>
    </row>
    <row r="9" spans="2:20" ht="24.75" customHeight="1" x14ac:dyDescent="0.15">
      <c r="B9" s="4"/>
      <c r="C9" s="298" t="s">
        <v>549</v>
      </c>
      <c r="D9" s="302">
        <f>MIN($D$29:$D$202)</f>
        <v>0.38</v>
      </c>
      <c r="E9" s="302">
        <f>MIN($E$29:$E$202)</f>
        <v>0.24</v>
      </c>
      <c r="F9" s="302">
        <f>MIN($F$29:$F$202)</f>
        <v>0</v>
      </c>
      <c r="G9" s="302">
        <f>MIN($G$29:$G$202)</f>
        <v>10</v>
      </c>
      <c r="H9" s="302">
        <f>MIN(J29:J202)</f>
        <v>0</v>
      </c>
      <c r="I9" s="302">
        <f>MIN(K29:K202)</f>
        <v>1E-3</v>
      </c>
      <c r="J9" s="335">
        <f>MIN(L29:L202)</f>
        <v>-3.3000000000000002E-2</v>
      </c>
      <c r="K9" s="4"/>
      <c r="S9" s="305"/>
    </row>
    <row r="10" spans="2:20" ht="24.75" customHeight="1" x14ac:dyDescent="0.15">
      <c r="B10" s="4"/>
      <c r="C10" s="298" t="s">
        <v>550</v>
      </c>
      <c r="D10" s="302">
        <f>AVERAGE($D$29:$D$202)</f>
        <v>0.59680000000000011</v>
      </c>
      <c r="E10" s="302">
        <f>AVERAGE($E$29:$E$202)</f>
        <v>0.51680000000000004</v>
      </c>
      <c r="F10" s="302">
        <f>AVERAGE($F$29:$F$202)</f>
        <v>0.08</v>
      </c>
      <c r="G10" s="302">
        <f>AVERAGE($G$29:$G$202)</f>
        <v>16.8</v>
      </c>
      <c r="H10" s="302">
        <f>AVERAGE(J29:J202)</f>
        <v>9.8000000000000014E-3</v>
      </c>
      <c r="I10" s="302">
        <f>AVERAGE(K29:K202)</f>
        <v>4.104E-2</v>
      </c>
      <c r="J10" s="335">
        <f>AVERAGE(L29:L202)</f>
        <v>3.6799999999999999E-2</v>
      </c>
      <c r="K10" s="4"/>
      <c r="S10" s="305"/>
    </row>
    <row r="11" spans="2:20" ht="24.75" customHeight="1" x14ac:dyDescent="0.15">
      <c r="B11" s="4"/>
      <c r="C11" s="298" t="s">
        <v>557</v>
      </c>
      <c r="D11" s="302">
        <f>COUNTA($D$29:$D$202)</f>
        <v>25</v>
      </c>
      <c r="E11" s="302">
        <f>COUNTA($E$29:$E$202)</f>
        <v>25</v>
      </c>
      <c r="F11" s="302">
        <f>COUNTA($F$29:$F$202)</f>
        <v>25</v>
      </c>
      <c r="G11" s="302">
        <f>COUNTA($G$29:$G$202)</f>
        <v>25</v>
      </c>
      <c r="H11" s="302">
        <f>COUNTA(J29:J202)</f>
        <v>25</v>
      </c>
      <c r="I11" s="302">
        <f>COUNTA(K29:K202)</f>
        <v>25</v>
      </c>
      <c r="J11" s="335">
        <f>COUNTA(L29:L202)</f>
        <v>25</v>
      </c>
      <c r="K11" s="4"/>
      <c r="S11" s="305"/>
    </row>
    <row r="12" spans="2:20" ht="24.7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5"/>
    </row>
    <row r="13" spans="2:20" ht="24.75" customHeight="1" x14ac:dyDescent="0.15">
      <c r="B13" s="4"/>
      <c r="C13" s="4"/>
      <c r="D13" s="270" t="s">
        <v>556</v>
      </c>
      <c r="E13" s="297">
        <f>COUNTA($B$29:$B$36)</f>
        <v>8</v>
      </c>
      <c r="F13" s="271" t="s">
        <v>558</v>
      </c>
      <c r="G13" s="4" t="s">
        <v>563</v>
      </c>
      <c r="H13" s="4"/>
      <c r="I13" s="4"/>
      <c r="J13" s="4"/>
      <c r="K13" s="4"/>
      <c r="L13" s="4"/>
      <c r="M13" s="4"/>
      <c r="N13" s="4"/>
      <c r="O13" s="5"/>
      <c r="P13" s="5"/>
    </row>
    <row r="14" spans="2:20" ht="24.75" customHeight="1" x14ac:dyDescent="0.15">
      <c r="B14" s="4"/>
      <c r="C14" s="269"/>
      <c r="D14" s="272" t="s">
        <v>568</v>
      </c>
      <c r="E14" s="272" t="s">
        <v>569</v>
      </c>
      <c r="F14" s="272" t="s">
        <v>554</v>
      </c>
      <c r="G14" s="272" t="s">
        <v>553</v>
      </c>
      <c r="H14" s="272" t="s">
        <v>575</v>
      </c>
      <c r="I14" s="272" t="s">
        <v>576</v>
      </c>
      <c r="J14" s="272" t="s">
        <v>637</v>
      </c>
      <c r="K14" s="4"/>
      <c r="L14" s="4"/>
      <c r="M14" s="4"/>
      <c r="N14" s="4"/>
      <c r="O14" s="5"/>
      <c r="P14" s="5"/>
    </row>
    <row r="15" spans="2:20" ht="24.75" customHeight="1" x14ac:dyDescent="0.15">
      <c r="B15" s="4"/>
      <c r="C15" s="298" t="s">
        <v>548</v>
      </c>
      <c r="D15" s="302">
        <f>MAX($D$29:$D$36)</f>
        <v>0.68</v>
      </c>
      <c r="E15" s="302">
        <f>MAX($E$29:$E$36)</f>
        <v>0.64</v>
      </c>
      <c r="F15" s="302">
        <f>MAX($F$29:$F$36)</f>
        <v>0.16000000000000003</v>
      </c>
      <c r="G15" s="302">
        <f>MAX(G29:G36)</f>
        <v>11</v>
      </c>
      <c r="H15" s="302">
        <f>MAX(J29:J36)</f>
        <v>7.5999999999999998E-2</v>
      </c>
      <c r="I15" s="302">
        <f>MAX(K29:K36)</f>
        <v>0.06</v>
      </c>
      <c r="J15" s="335">
        <f>MAX(L29:L36)</f>
        <v>5.7999999999999996E-2</v>
      </c>
      <c r="K15" s="4"/>
      <c r="L15" s="4"/>
      <c r="M15" s="4"/>
      <c r="N15" s="4"/>
      <c r="O15" s="5"/>
      <c r="P15" s="5"/>
    </row>
    <row r="16" spans="2:20" ht="24.75" customHeight="1" x14ac:dyDescent="0.15">
      <c r="B16" s="4"/>
      <c r="C16" s="298" t="s">
        <v>549</v>
      </c>
      <c r="D16" s="302">
        <f>MIN($D$29:$D$36)</f>
        <v>0.6</v>
      </c>
      <c r="E16" s="302">
        <f>MIN($E$29:$E$36)</f>
        <v>0.48</v>
      </c>
      <c r="F16" s="302">
        <f>MIN($F$29:$F$36)</f>
        <v>0</v>
      </c>
      <c r="G16" s="302">
        <f>MIN(G29:G36)</f>
        <v>10</v>
      </c>
      <c r="H16" s="302">
        <f>MIN(J29:J36)</f>
        <v>2E-3</v>
      </c>
      <c r="I16" s="302">
        <f>MIN(K29:K36)</f>
        <v>5.0000000000000001E-3</v>
      </c>
      <c r="J16" s="335">
        <f>MIN(L29:L36)</f>
        <v>-3.3000000000000002E-2</v>
      </c>
      <c r="K16" s="4"/>
      <c r="L16" s="4"/>
      <c r="M16" s="4"/>
      <c r="N16" s="4"/>
      <c r="O16" s="5"/>
      <c r="P16" s="5"/>
    </row>
    <row r="17" spans="2:16" ht="24.75" customHeight="1" x14ac:dyDescent="0.15">
      <c r="B17" s="4"/>
      <c r="C17" s="298" t="s">
        <v>550</v>
      </c>
      <c r="D17" s="302">
        <f>AVERAGE($D$29:$D$36)</f>
        <v>0.64250000000000007</v>
      </c>
      <c r="E17" s="302">
        <f>AVERAGE($E$29:$E$36)</f>
        <v>0.55750000000000011</v>
      </c>
      <c r="F17" s="302">
        <f>AVERAGE($F$29:$F$36)</f>
        <v>8.5000000000000006E-2</v>
      </c>
      <c r="G17" s="302">
        <f>AVERAGE(G29:G36)</f>
        <v>10.375</v>
      </c>
      <c r="H17" s="302">
        <f>AVERAGE(J29:J36)</f>
        <v>2.0625000000000001E-2</v>
      </c>
      <c r="I17" s="302">
        <f>AVERAGE(K29:K36)</f>
        <v>3.0249999999999999E-2</v>
      </c>
      <c r="J17" s="335">
        <f>AVERAGE(L29:L36)</f>
        <v>9.6249999999999981E-3</v>
      </c>
      <c r="K17" s="4"/>
      <c r="L17" s="4"/>
      <c r="M17" s="4"/>
      <c r="N17" s="4"/>
      <c r="O17" s="5"/>
      <c r="P17" s="5"/>
    </row>
    <row r="18" spans="2:16" ht="24.75" customHeight="1" x14ac:dyDescent="0.15">
      <c r="B18" s="4"/>
      <c r="C18" s="298" t="s">
        <v>557</v>
      </c>
      <c r="D18" s="302">
        <f>COUNTA($D$29:$D$36)</f>
        <v>8</v>
      </c>
      <c r="E18" s="302">
        <f>COUNTA($E$29:$E$36)</f>
        <v>8</v>
      </c>
      <c r="F18" s="302">
        <f>COUNTA($F$29:$F$36)</f>
        <v>8</v>
      </c>
      <c r="G18" s="302">
        <f>COUNTA(G29:G36)</f>
        <v>8</v>
      </c>
      <c r="H18" s="302">
        <f>COUNTA(J29:J36)</f>
        <v>8</v>
      </c>
      <c r="I18" s="302">
        <f>COUNTA(K29:K36)</f>
        <v>8</v>
      </c>
      <c r="J18" s="335">
        <f>COUNTA(L29:L36)</f>
        <v>8</v>
      </c>
      <c r="K18" s="4"/>
      <c r="L18" s="4"/>
      <c r="M18" s="4"/>
      <c r="N18" s="4"/>
      <c r="O18" s="5"/>
      <c r="P18" s="5"/>
    </row>
    <row r="19" spans="2:16" ht="24.75" customHeight="1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5"/>
    </row>
    <row r="20" spans="2:16" ht="24.75" customHeight="1" x14ac:dyDescent="0.15">
      <c r="B20" s="4"/>
      <c r="D20" s="270" t="s">
        <v>556</v>
      </c>
      <c r="E20" s="297">
        <f>COUNTA($B$37:$B$202)</f>
        <v>17</v>
      </c>
      <c r="F20" s="271" t="s">
        <v>558</v>
      </c>
      <c r="G20" s="4" t="s">
        <v>564</v>
      </c>
      <c r="H20" s="4"/>
      <c r="J20" s="4"/>
      <c r="K20" s="4"/>
      <c r="L20" s="4"/>
      <c r="M20" s="4"/>
      <c r="N20" s="4"/>
      <c r="O20" s="5"/>
      <c r="P20" s="5"/>
    </row>
    <row r="21" spans="2:16" ht="24.75" customHeight="1" x14ac:dyDescent="0.15">
      <c r="B21" s="4"/>
      <c r="C21" s="269"/>
      <c r="D21" s="272" t="s">
        <v>568</v>
      </c>
      <c r="E21" s="272" t="s">
        <v>569</v>
      </c>
      <c r="F21" s="272" t="s">
        <v>554</v>
      </c>
      <c r="G21" s="272" t="s">
        <v>553</v>
      </c>
      <c r="H21" s="272" t="s">
        <v>575</v>
      </c>
      <c r="I21" s="272" t="s">
        <v>576</v>
      </c>
      <c r="J21" s="272" t="s">
        <v>637</v>
      </c>
      <c r="K21" s="4"/>
      <c r="L21" s="4"/>
      <c r="M21" s="4"/>
      <c r="N21" s="4"/>
      <c r="O21" s="5"/>
      <c r="P21" s="5"/>
    </row>
    <row r="22" spans="2:16" ht="24.75" customHeight="1" x14ac:dyDescent="0.15">
      <c r="B22" s="4"/>
      <c r="C22" s="298" t="s">
        <v>548</v>
      </c>
      <c r="D22" s="302">
        <f>MAX($D$37:$D$202)</f>
        <v>0.72</v>
      </c>
      <c r="E22" s="302">
        <f>MAX($E$37:$E$202)</f>
        <v>0.64</v>
      </c>
      <c r="F22" s="302">
        <f>MAX($F$37:$F$202)</f>
        <v>0.22000000000000003</v>
      </c>
      <c r="G22" s="302">
        <f>MAX($G$37:$G$202)</f>
        <v>27</v>
      </c>
      <c r="H22" s="302">
        <f>MAX($J$37:$J$202)</f>
        <v>0.02</v>
      </c>
      <c r="I22" s="302">
        <f>MAX($K$37:$K$202)</f>
        <v>0.254</v>
      </c>
      <c r="J22" s="335">
        <f>MAX($K$37:$K$202)</f>
        <v>0.254</v>
      </c>
      <c r="K22" s="4"/>
      <c r="L22" s="4"/>
      <c r="M22" s="4"/>
      <c r="N22" s="4"/>
      <c r="O22" s="5"/>
      <c r="P22" s="5"/>
    </row>
    <row r="23" spans="2:16" ht="24.75" customHeight="1" x14ac:dyDescent="0.15">
      <c r="B23" s="4"/>
      <c r="C23" s="298" t="s">
        <v>549</v>
      </c>
      <c r="D23" s="302">
        <f>MIN($D$37:$D$202)</f>
        <v>0.38</v>
      </c>
      <c r="E23" s="302">
        <f>MIN($E$37:$E$202)</f>
        <v>0.24</v>
      </c>
      <c r="F23" s="302">
        <f>MIN($F$37:$F$202)</f>
        <v>2.0000000000000018E-2</v>
      </c>
      <c r="G23" s="302">
        <f>MIN($G$37:$G$202)</f>
        <v>11</v>
      </c>
      <c r="H23" s="302">
        <f>MIN($J$37:$J$202)</f>
        <v>0</v>
      </c>
      <c r="I23" s="302">
        <f>MIN($K$37:$K$202)</f>
        <v>1E-3</v>
      </c>
      <c r="J23" s="335">
        <f>MIN($K$37:$K$202)</f>
        <v>1E-3</v>
      </c>
      <c r="K23" s="4"/>
      <c r="L23" s="4"/>
      <c r="M23" s="4"/>
      <c r="N23" s="4"/>
      <c r="O23" s="5"/>
      <c r="P23" s="5"/>
    </row>
    <row r="24" spans="2:16" ht="24.75" customHeight="1" x14ac:dyDescent="0.15">
      <c r="B24" s="4"/>
      <c r="C24" s="298" t="s">
        <v>550</v>
      </c>
      <c r="D24" s="302">
        <f>AVERAGE($D$37:$D$202)</f>
        <v>0.57529411764705884</v>
      </c>
      <c r="E24" s="302">
        <f>AVERAGE($E$37:$E$202)</f>
        <v>0.49764705882352944</v>
      </c>
      <c r="F24" s="302">
        <f>AVERAGE($F$37:$F$202)</f>
        <v>7.764705882352943E-2</v>
      </c>
      <c r="G24" s="302">
        <f>AVERAGE($G$37:$G$202)</f>
        <v>19.823529411764707</v>
      </c>
      <c r="H24" s="302">
        <f>AVERAGE($J$37:$J$202)</f>
        <v>4.7058823529411778E-3</v>
      </c>
      <c r="I24" s="302">
        <f>AVERAGE($K$37:$K$202)</f>
        <v>4.6117647058823534E-2</v>
      </c>
      <c r="J24" s="335">
        <f>AVERAGE($K$37:$K$202)</f>
        <v>4.6117647058823534E-2</v>
      </c>
      <c r="K24" s="4"/>
      <c r="L24" s="4"/>
      <c r="M24" s="4"/>
      <c r="N24" s="4"/>
      <c r="O24" s="5"/>
      <c r="P24" s="5"/>
    </row>
    <row r="25" spans="2:16" ht="24.75" customHeight="1" x14ac:dyDescent="0.15">
      <c r="B25" s="4"/>
      <c r="C25" s="298" t="s">
        <v>557</v>
      </c>
      <c r="D25" s="302">
        <f>COUNTA($D$37:$D$202)</f>
        <v>17</v>
      </c>
      <c r="E25" s="302">
        <f>COUNTA($E$37:$E$202)</f>
        <v>17</v>
      </c>
      <c r="F25" s="302">
        <f>COUNTA($F$37:$F$202)</f>
        <v>17</v>
      </c>
      <c r="G25" s="302">
        <f>COUNTA($G$37:$G$202)</f>
        <v>17</v>
      </c>
      <c r="H25" s="302">
        <f>COUNTA($J$37:$J$202)</f>
        <v>17</v>
      </c>
      <c r="I25" s="302">
        <f>COUNTA($K$37:$K$202)</f>
        <v>17</v>
      </c>
      <c r="J25" s="335">
        <f>COUNTA($K$37:$K$202)</f>
        <v>17</v>
      </c>
      <c r="K25" s="4"/>
      <c r="L25" s="4"/>
      <c r="M25" s="4"/>
      <c r="N25" s="4"/>
      <c r="O25" s="5"/>
      <c r="P25" s="5"/>
    </row>
    <row r="26" spans="2:16" ht="24.7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  <c r="P26" s="5"/>
    </row>
    <row r="27" spans="2:16" ht="24.75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  <c r="P27" s="5"/>
    </row>
    <row r="28" spans="2:16" s="301" customFormat="1" ht="58.5" customHeight="1" x14ac:dyDescent="0.15">
      <c r="B28" s="298" t="s">
        <v>570</v>
      </c>
      <c r="C28" s="298" t="s">
        <v>1</v>
      </c>
      <c r="D28" s="272" t="s">
        <v>568</v>
      </c>
      <c r="E28" s="272" t="s">
        <v>569</v>
      </c>
      <c r="F28" s="272" t="s">
        <v>552</v>
      </c>
      <c r="G28" s="272" t="s">
        <v>553</v>
      </c>
      <c r="H28" s="272" t="s">
        <v>571</v>
      </c>
      <c r="I28" s="272" t="s">
        <v>572</v>
      </c>
      <c r="J28" s="272" t="s">
        <v>573</v>
      </c>
      <c r="K28" s="272" t="s">
        <v>574</v>
      </c>
      <c r="L28" s="272" t="s">
        <v>602</v>
      </c>
    </row>
    <row r="29" spans="2:16" s="301" customFormat="1" ht="22.5" customHeight="1" x14ac:dyDescent="0.15">
      <c r="B29" s="295" t="s">
        <v>520</v>
      </c>
      <c r="C29" s="299">
        <v>0.61805555555555558</v>
      </c>
      <c r="D29" s="3">
        <v>0.64</v>
      </c>
      <c r="E29" s="3">
        <v>0.64</v>
      </c>
      <c r="F29" s="291">
        <f>D29-E29</f>
        <v>0</v>
      </c>
      <c r="G29" s="287">
        <v>10</v>
      </c>
      <c r="H29" s="294">
        <v>0.04</v>
      </c>
      <c r="I29" s="284" t="s">
        <v>105</v>
      </c>
      <c r="J29" s="308">
        <v>3.9E-2</v>
      </c>
      <c r="K29" s="308">
        <v>6.0000000000000001E-3</v>
      </c>
      <c r="L29" s="308">
        <f t="shared" ref="L29:L33" si="0">K29-J29</f>
        <v>-3.3000000000000002E-2</v>
      </c>
    </row>
    <row r="30" spans="2:16" s="301" customFormat="1" ht="22.5" customHeight="1" x14ac:dyDescent="0.15">
      <c r="B30" s="328" t="s">
        <v>519</v>
      </c>
      <c r="C30" s="299">
        <v>0.59027777777777779</v>
      </c>
      <c r="D30" s="3">
        <v>0.64</v>
      </c>
      <c r="E30" s="3">
        <v>0.48</v>
      </c>
      <c r="F30" s="291">
        <f>D30-E30</f>
        <v>0.16000000000000003</v>
      </c>
      <c r="G30" s="287">
        <v>10</v>
      </c>
      <c r="H30" s="294">
        <v>0.04</v>
      </c>
      <c r="I30" s="292">
        <v>0.05</v>
      </c>
      <c r="J30" s="308">
        <v>3.7999999999999999E-2</v>
      </c>
      <c r="K30" s="308">
        <v>5.3999999999999999E-2</v>
      </c>
      <c r="L30" s="308">
        <f t="shared" si="0"/>
        <v>1.6E-2</v>
      </c>
    </row>
    <row r="31" spans="2:16" s="301" customFormat="1" ht="22.5" customHeight="1" x14ac:dyDescent="0.15">
      <c r="B31" s="328" t="s">
        <v>500</v>
      </c>
      <c r="C31" s="299">
        <v>0.58680555555555558</v>
      </c>
      <c r="D31" s="3">
        <v>0.6</v>
      </c>
      <c r="E31" s="3">
        <v>0.57999999999999996</v>
      </c>
      <c r="F31" s="291">
        <f>D31-E31</f>
        <v>2.0000000000000018E-2</v>
      </c>
      <c r="G31" s="287">
        <v>11</v>
      </c>
      <c r="H31" s="294">
        <v>0.08</v>
      </c>
      <c r="I31" s="292">
        <v>0.05</v>
      </c>
      <c r="J31" s="308">
        <v>7.5999999999999998E-2</v>
      </c>
      <c r="K31" s="308">
        <v>5.2999999999999999E-2</v>
      </c>
      <c r="L31" s="308">
        <f t="shared" si="0"/>
        <v>-2.3E-2</v>
      </c>
    </row>
    <row r="32" spans="2:16" s="301" customFormat="1" ht="22.5" customHeight="1" x14ac:dyDescent="0.15">
      <c r="B32" s="328" t="s">
        <v>501</v>
      </c>
      <c r="C32" s="299">
        <v>0.60069444444444442</v>
      </c>
      <c r="D32" s="3">
        <v>0.62</v>
      </c>
      <c r="E32" s="3">
        <v>0.6</v>
      </c>
      <c r="F32" s="291">
        <f t="shared" ref="F32:F53" si="1">D32-E32</f>
        <v>2.0000000000000018E-2</v>
      </c>
      <c r="G32" s="287">
        <v>10</v>
      </c>
      <c r="H32" s="284" t="s">
        <v>105</v>
      </c>
      <c r="I32" s="284" t="s">
        <v>105</v>
      </c>
      <c r="J32" s="308">
        <v>3.0000000000000001E-3</v>
      </c>
      <c r="K32" s="308">
        <v>7.0000000000000001E-3</v>
      </c>
      <c r="L32" s="308">
        <f t="shared" si="0"/>
        <v>4.0000000000000001E-3</v>
      </c>
    </row>
    <row r="33" spans="2:13" s="301" customFormat="1" ht="22.5" customHeight="1" x14ac:dyDescent="0.15">
      <c r="B33" s="328" t="s">
        <v>502</v>
      </c>
      <c r="C33" s="299">
        <v>0.60416666666666663</v>
      </c>
      <c r="D33" s="3">
        <v>0.64</v>
      </c>
      <c r="E33" s="3">
        <v>0.54</v>
      </c>
      <c r="F33" s="291">
        <f t="shared" si="1"/>
        <v>9.9999999999999978E-2</v>
      </c>
      <c r="G33" s="287">
        <v>10</v>
      </c>
      <c r="H33" s="286" t="s">
        <v>567</v>
      </c>
      <c r="I33" s="100">
        <v>0.06</v>
      </c>
      <c r="J33" s="308">
        <v>2E-3</v>
      </c>
      <c r="K33" s="309">
        <v>0.06</v>
      </c>
      <c r="L33" s="309">
        <f t="shared" si="0"/>
        <v>5.7999999999999996E-2</v>
      </c>
    </row>
    <row r="34" spans="2:13" s="301" customFormat="1" ht="22.5" customHeight="1" x14ac:dyDescent="0.15">
      <c r="B34" s="328" t="s">
        <v>503</v>
      </c>
      <c r="C34" s="299">
        <v>0.59722222222222221</v>
      </c>
      <c r="D34" s="3">
        <v>0.68</v>
      </c>
      <c r="E34" s="3">
        <v>0.54</v>
      </c>
      <c r="F34" s="291">
        <f t="shared" si="1"/>
        <v>0.14000000000000001</v>
      </c>
      <c r="G34" s="287">
        <v>11</v>
      </c>
      <c r="H34" s="286" t="s">
        <v>567</v>
      </c>
      <c r="I34" s="100" t="s">
        <v>567</v>
      </c>
      <c r="J34" s="308">
        <v>2E-3</v>
      </c>
      <c r="K34" s="308">
        <v>5.0000000000000001E-3</v>
      </c>
      <c r="L34" s="308">
        <f>K34-J34</f>
        <v>3.0000000000000001E-3</v>
      </c>
    </row>
    <row r="35" spans="2:13" s="301" customFormat="1" ht="22.5" customHeight="1" x14ac:dyDescent="0.15">
      <c r="B35" s="328" t="s">
        <v>504</v>
      </c>
      <c r="C35" s="299">
        <v>0.15625</v>
      </c>
      <c r="D35" s="3">
        <v>0.66</v>
      </c>
      <c r="E35" s="3">
        <v>0.52</v>
      </c>
      <c r="F35" s="291">
        <f t="shared" si="1"/>
        <v>0.14000000000000001</v>
      </c>
      <c r="G35" s="287">
        <v>11</v>
      </c>
      <c r="H35" s="286" t="s">
        <v>567</v>
      </c>
      <c r="I35" s="100">
        <v>0.03</v>
      </c>
      <c r="J35" s="308">
        <v>3.0000000000000001E-3</v>
      </c>
      <c r="K35" s="308">
        <v>2.8000000000000001E-2</v>
      </c>
      <c r="L35" s="308">
        <f t="shared" ref="L35:L52" si="2">K35-J35</f>
        <v>2.5000000000000001E-2</v>
      </c>
    </row>
    <row r="36" spans="2:13" s="301" customFormat="1" ht="22.5" customHeight="1" thickBot="1" x14ac:dyDescent="0.2">
      <c r="B36" s="314" t="s">
        <v>529</v>
      </c>
      <c r="C36" s="67">
        <v>0.14583333333333334</v>
      </c>
      <c r="D36" s="68">
        <v>0.66</v>
      </c>
      <c r="E36" s="68">
        <v>0.56000000000000005</v>
      </c>
      <c r="F36" s="303">
        <f t="shared" si="1"/>
        <v>9.9999999999999978E-2</v>
      </c>
      <c r="G36" s="288">
        <v>10</v>
      </c>
      <c r="H36" s="289" t="s">
        <v>567</v>
      </c>
      <c r="I36" s="289">
        <v>0.03</v>
      </c>
      <c r="J36" s="310">
        <v>2E-3</v>
      </c>
      <c r="K36" s="310">
        <v>2.9000000000000001E-2</v>
      </c>
      <c r="L36" s="310">
        <f t="shared" si="2"/>
        <v>2.7000000000000003E-2</v>
      </c>
      <c r="M36" s="315" t="s">
        <v>563</v>
      </c>
    </row>
    <row r="37" spans="2:13" s="301" customFormat="1" ht="22.5" customHeight="1" x14ac:dyDescent="0.15">
      <c r="B37" s="327" t="s">
        <v>530</v>
      </c>
      <c r="C37" s="299">
        <v>0.61111111111111105</v>
      </c>
      <c r="D37" s="11">
        <v>0.72</v>
      </c>
      <c r="E37" s="11">
        <v>0.64</v>
      </c>
      <c r="F37" s="293">
        <f t="shared" si="1"/>
        <v>7.999999999999996E-2</v>
      </c>
      <c r="G37" s="285">
        <v>11</v>
      </c>
      <c r="H37" s="286" t="s">
        <v>567</v>
      </c>
      <c r="I37" s="286">
        <v>0.01</v>
      </c>
      <c r="J37" s="313">
        <v>3.0000000000000001E-3</v>
      </c>
      <c r="K37" s="313">
        <v>1.0999999999999999E-2</v>
      </c>
      <c r="L37" s="313">
        <f t="shared" si="2"/>
        <v>8.0000000000000002E-3</v>
      </c>
      <c r="M37" s="301" t="s">
        <v>564</v>
      </c>
    </row>
    <row r="38" spans="2:13" s="301" customFormat="1" ht="22.5" customHeight="1" x14ac:dyDescent="0.15">
      <c r="B38" s="328" t="s">
        <v>533</v>
      </c>
      <c r="C38" s="8">
        <v>0.59027777777777779</v>
      </c>
      <c r="D38" s="3">
        <v>0.66</v>
      </c>
      <c r="E38" s="3">
        <v>0.62</v>
      </c>
      <c r="F38" s="291">
        <f t="shared" si="1"/>
        <v>4.0000000000000036E-2</v>
      </c>
      <c r="G38" s="287">
        <v>12</v>
      </c>
      <c r="H38" s="100" t="s">
        <v>567</v>
      </c>
      <c r="I38" s="100">
        <v>0.02</v>
      </c>
      <c r="J38" s="308">
        <v>2E-3</v>
      </c>
      <c r="K38" s="308">
        <v>2.1999999999999999E-2</v>
      </c>
      <c r="L38" s="308">
        <f t="shared" si="2"/>
        <v>1.9999999999999997E-2</v>
      </c>
    </row>
    <row r="39" spans="2:13" s="301" customFormat="1" ht="22.5" customHeight="1" x14ac:dyDescent="0.15">
      <c r="B39" s="328" t="s">
        <v>539</v>
      </c>
      <c r="C39" s="8">
        <v>0.58680555555555558</v>
      </c>
      <c r="D39" s="3">
        <v>0.6</v>
      </c>
      <c r="E39" s="3">
        <v>0.57999999999999996</v>
      </c>
      <c r="F39" s="302">
        <f t="shared" si="1"/>
        <v>2.0000000000000018E-2</v>
      </c>
      <c r="G39" s="287">
        <v>16</v>
      </c>
      <c r="H39" s="100" t="s">
        <v>567</v>
      </c>
      <c r="I39" s="100" t="s">
        <v>567</v>
      </c>
      <c r="J39" s="308">
        <v>3.0000000000000001E-3</v>
      </c>
      <c r="K39" s="308">
        <v>7.0000000000000001E-3</v>
      </c>
      <c r="L39" s="308">
        <f t="shared" si="2"/>
        <v>4.0000000000000001E-3</v>
      </c>
    </row>
    <row r="40" spans="2:13" s="301" customFormat="1" ht="22.5" customHeight="1" x14ac:dyDescent="0.15">
      <c r="B40" s="328" t="s">
        <v>601</v>
      </c>
      <c r="C40" s="8">
        <v>0.58680555555555558</v>
      </c>
      <c r="D40" s="3">
        <v>0.6</v>
      </c>
      <c r="E40" s="173">
        <v>0.56000000000000005</v>
      </c>
      <c r="F40" s="326">
        <f t="shared" si="1"/>
        <v>3.9999999999999925E-2</v>
      </c>
      <c r="G40" s="287">
        <v>20</v>
      </c>
      <c r="H40" s="287" t="s">
        <v>105</v>
      </c>
      <c r="I40" s="287" t="s">
        <v>105</v>
      </c>
      <c r="J40" s="287">
        <v>5.0000000000000001E-3</v>
      </c>
      <c r="K40" s="287">
        <v>8.0000000000000002E-3</v>
      </c>
      <c r="L40" s="287">
        <f t="shared" si="2"/>
        <v>3.0000000000000001E-3</v>
      </c>
    </row>
    <row r="41" spans="2:13" s="301" customFormat="1" ht="22.5" customHeight="1" x14ac:dyDescent="0.15">
      <c r="B41" s="328" t="s">
        <v>597</v>
      </c>
      <c r="C41" s="8">
        <v>0.59027777777777779</v>
      </c>
      <c r="D41" s="3">
        <v>0.38</v>
      </c>
      <c r="E41" s="173">
        <v>0.24</v>
      </c>
      <c r="F41" s="329">
        <f t="shared" si="1"/>
        <v>0.14000000000000001</v>
      </c>
      <c r="G41" s="287">
        <v>21</v>
      </c>
      <c r="H41" s="287" t="s">
        <v>105</v>
      </c>
      <c r="I41" s="287">
        <v>0.03</v>
      </c>
      <c r="J41" s="100">
        <v>3.0000000000000001E-3</v>
      </c>
      <c r="K41" s="100">
        <v>2.8000000000000001E-2</v>
      </c>
      <c r="L41" s="100">
        <f t="shared" si="2"/>
        <v>2.5000000000000001E-2</v>
      </c>
    </row>
    <row r="42" spans="2:13" s="301" customFormat="1" ht="22.5" customHeight="1" x14ac:dyDescent="0.15">
      <c r="B42" s="328" t="s">
        <v>599</v>
      </c>
      <c r="C42" s="8">
        <v>0.59027777777777779</v>
      </c>
      <c r="D42" s="3">
        <v>0.56000000000000005</v>
      </c>
      <c r="E42" s="173">
        <v>0.34</v>
      </c>
      <c r="F42" s="329">
        <f t="shared" si="1"/>
        <v>0.22000000000000003</v>
      </c>
      <c r="G42" s="287">
        <v>21</v>
      </c>
      <c r="H42" s="287" t="s">
        <v>567</v>
      </c>
      <c r="I42" s="287">
        <v>0.03</v>
      </c>
      <c r="J42" s="100">
        <v>2E-3</v>
      </c>
      <c r="K42" s="100">
        <v>2.5999999999999999E-2</v>
      </c>
      <c r="L42" s="100">
        <f t="shared" si="2"/>
        <v>2.4E-2</v>
      </c>
    </row>
    <row r="43" spans="2:13" s="301" customFormat="1" ht="22.5" customHeight="1" x14ac:dyDescent="0.15">
      <c r="B43" s="330" t="s">
        <v>604</v>
      </c>
      <c r="C43" s="8">
        <v>0.58333333333333337</v>
      </c>
      <c r="D43" s="3">
        <v>0.54</v>
      </c>
      <c r="E43" s="173">
        <v>0.5</v>
      </c>
      <c r="F43" s="331">
        <f t="shared" si="1"/>
        <v>4.0000000000000036E-2</v>
      </c>
      <c r="G43" s="287">
        <v>22</v>
      </c>
      <c r="H43" s="287" t="s">
        <v>567</v>
      </c>
      <c r="I43" s="287" t="s">
        <v>567</v>
      </c>
      <c r="J43" s="100">
        <v>5.0000000000000001E-3</v>
      </c>
      <c r="K43" s="100">
        <v>8.9999999999999993E-3</v>
      </c>
      <c r="L43" s="100">
        <f t="shared" si="2"/>
        <v>3.9999999999999992E-3</v>
      </c>
    </row>
    <row r="44" spans="2:13" s="301" customFormat="1" ht="22.5" customHeight="1" x14ac:dyDescent="0.15">
      <c r="B44" s="330" t="s">
        <v>606</v>
      </c>
      <c r="C44" s="8">
        <v>0.59027777777777779</v>
      </c>
      <c r="D44" s="3">
        <v>0.46</v>
      </c>
      <c r="E44" s="173">
        <v>0.4</v>
      </c>
      <c r="F44" s="331">
        <f t="shared" si="1"/>
        <v>0.06</v>
      </c>
      <c r="G44" s="287">
        <v>23</v>
      </c>
      <c r="H44" s="287">
        <v>0.01</v>
      </c>
      <c r="I44" s="287">
        <v>0.03</v>
      </c>
      <c r="J44" s="100">
        <v>1.0999999999999999E-2</v>
      </c>
      <c r="K44" s="100">
        <v>2.7E-2</v>
      </c>
      <c r="L44" s="100">
        <f t="shared" si="2"/>
        <v>1.6E-2</v>
      </c>
    </row>
    <row r="45" spans="2:13" s="301" customFormat="1" ht="22.5" customHeight="1" x14ac:dyDescent="0.15">
      <c r="B45" s="290" t="s">
        <v>607</v>
      </c>
      <c r="C45" s="8">
        <v>0.59375</v>
      </c>
      <c r="D45" s="3">
        <v>0.56000000000000005</v>
      </c>
      <c r="E45" s="173">
        <v>0.52</v>
      </c>
      <c r="F45" s="291">
        <f t="shared" si="1"/>
        <v>4.0000000000000036E-2</v>
      </c>
      <c r="G45" s="287">
        <v>27</v>
      </c>
      <c r="H45" s="287" t="s">
        <v>567</v>
      </c>
      <c r="I45" s="287">
        <v>0.01</v>
      </c>
      <c r="J45" s="100">
        <v>7.0000000000000001E-3</v>
      </c>
      <c r="K45" s="100">
        <v>1.4E-2</v>
      </c>
      <c r="L45" s="100">
        <f t="shared" si="2"/>
        <v>7.0000000000000001E-3</v>
      </c>
    </row>
    <row r="46" spans="2:13" s="301" customFormat="1" ht="25.5" customHeight="1" x14ac:dyDescent="0.15">
      <c r="B46" s="290" t="s">
        <v>608</v>
      </c>
      <c r="C46" s="8">
        <v>0.59375</v>
      </c>
      <c r="D46" s="3">
        <v>0.56000000000000005</v>
      </c>
      <c r="E46" s="173">
        <v>0.52</v>
      </c>
      <c r="F46" s="291">
        <f t="shared" si="1"/>
        <v>4.0000000000000036E-2</v>
      </c>
      <c r="G46" s="287">
        <v>27</v>
      </c>
      <c r="H46" s="287">
        <v>0.01</v>
      </c>
      <c r="I46" s="287">
        <v>0.25</v>
      </c>
      <c r="J46" s="100">
        <v>4.0000000000000001E-3</v>
      </c>
      <c r="K46" s="100">
        <v>0.254</v>
      </c>
      <c r="L46" s="100">
        <f t="shared" si="2"/>
        <v>0.25</v>
      </c>
    </row>
    <row r="47" spans="2:13" s="301" customFormat="1" ht="22.5" customHeight="1" x14ac:dyDescent="0.15">
      <c r="B47" s="290" t="s">
        <v>609</v>
      </c>
      <c r="C47" s="8">
        <v>0.58680555555555558</v>
      </c>
      <c r="D47" s="3">
        <v>0.56000000000000005</v>
      </c>
      <c r="E47" s="173">
        <v>0.48</v>
      </c>
      <c r="F47" s="291">
        <f t="shared" si="1"/>
        <v>8.0000000000000071E-2</v>
      </c>
      <c r="G47" s="287">
        <v>24</v>
      </c>
      <c r="H47" s="287" t="s">
        <v>616</v>
      </c>
      <c r="I47" s="287">
        <v>0.01</v>
      </c>
      <c r="J47" s="100">
        <v>4.0000000000000001E-3</v>
      </c>
      <c r="K47" s="100">
        <v>1.4E-2</v>
      </c>
      <c r="L47" s="100">
        <f t="shared" si="2"/>
        <v>0.01</v>
      </c>
    </row>
    <row r="48" spans="2:13" s="301" customFormat="1" ht="25.5" customHeight="1" x14ac:dyDescent="0.15">
      <c r="B48" s="290" t="s">
        <v>617</v>
      </c>
      <c r="C48" s="8">
        <v>0.59027777777777779</v>
      </c>
      <c r="D48" s="3">
        <v>0.57999999999999996</v>
      </c>
      <c r="E48" s="173">
        <v>0.52</v>
      </c>
      <c r="F48" s="291">
        <f t="shared" si="1"/>
        <v>5.9999999999999942E-2</v>
      </c>
      <c r="G48" s="287">
        <v>26</v>
      </c>
      <c r="H48" s="287" t="s">
        <v>616</v>
      </c>
      <c r="I48" s="287">
        <v>0.18</v>
      </c>
      <c r="J48" s="100">
        <v>3.0000000000000001E-3</v>
      </c>
      <c r="K48" s="100">
        <v>0.17899999999999999</v>
      </c>
      <c r="L48" s="100">
        <f t="shared" si="2"/>
        <v>0.17599999999999999</v>
      </c>
    </row>
    <row r="49" spans="2:12" s="301" customFormat="1" ht="25.5" customHeight="1" x14ac:dyDescent="0.15">
      <c r="B49" s="290" t="s">
        <v>618</v>
      </c>
      <c r="C49" s="8">
        <v>0.59027777777777779</v>
      </c>
      <c r="D49" s="3">
        <v>0.52</v>
      </c>
      <c r="E49" s="173">
        <v>0.4</v>
      </c>
      <c r="F49" s="291">
        <f t="shared" si="1"/>
        <v>0.12</v>
      </c>
      <c r="G49" s="287">
        <v>24</v>
      </c>
      <c r="H49" s="287" t="s">
        <v>619</v>
      </c>
      <c r="I49" s="287">
        <v>0.02</v>
      </c>
      <c r="J49" s="100">
        <v>3.0000000000000001E-3</v>
      </c>
      <c r="K49" s="100">
        <v>2.1000000000000001E-2</v>
      </c>
      <c r="L49" s="100">
        <f t="shared" si="2"/>
        <v>1.8000000000000002E-2</v>
      </c>
    </row>
    <row r="50" spans="2:12" s="301" customFormat="1" ht="25.5" customHeight="1" x14ac:dyDescent="0.15">
      <c r="B50" s="290" t="s">
        <v>620</v>
      </c>
      <c r="C50" s="8">
        <v>0.61458333333333337</v>
      </c>
      <c r="D50" s="3">
        <v>0.57999999999999996</v>
      </c>
      <c r="E50" s="173">
        <v>0.42</v>
      </c>
      <c r="F50" s="291">
        <f t="shared" si="1"/>
        <v>0.15999999999999998</v>
      </c>
      <c r="G50" s="287">
        <v>22</v>
      </c>
      <c r="H50" s="287" t="s">
        <v>567</v>
      </c>
      <c r="I50" s="287">
        <v>0.09</v>
      </c>
      <c r="J50" s="100">
        <v>3.0000000000000001E-3</v>
      </c>
      <c r="K50" s="100">
        <v>9.4E-2</v>
      </c>
      <c r="L50" s="100">
        <f t="shared" si="2"/>
        <v>9.0999999999999998E-2</v>
      </c>
    </row>
    <row r="51" spans="2:12" s="301" customFormat="1" ht="25.5" customHeight="1" x14ac:dyDescent="0.15">
      <c r="B51" s="290" t="s">
        <v>622</v>
      </c>
      <c r="C51" s="8">
        <v>0.59375</v>
      </c>
      <c r="D51" s="3">
        <v>0.57999999999999996</v>
      </c>
      <c r="E51" s="173">
        <v>0.5</v>
      </c>
      <c r="F51" s="333">
        <f t="shared" si="1"/>
        <v>7.999999999999996E-2</v>
      </c>
      <c r="G51" s="287">
        <v>16</v>
      </c>
      <c r="H51" s="287">
        <v>0.02</v>
      </c>
      <c r="I51" s="287">
        <v>0.06</v>
      </c>
      <c r="J51" s="100">
        <v>0.02</v>
      </c>
      <c r="K51" s="100">
        <v>5.8000000000000003E-2</v>
      </c>
      <c r="L51" s="100">
        <f t="shared" si="2"/>
        <v>3.8000000000000006E-2</v>
      </c>
    </row>
    <row r="52" spans="2:12" s="301" customFormat="1" ht="25.5" customHeight="1" x14ac:dyDescent="0.15">
      <c r="B52" s="334" t="s">
        <v>635</v>
      </c>
      <c r="C52" s="8">
        <v>0.59722222222222221</v>
      </c>
      <c r="D52" s="3">
        <v>0.66</v>
      </c>
      <c r="E52" s="173">
        <v>0.62</v>
      </c>
      <c r="F52" s="291">
        <f t="shared" si="1"/>
        <v>4.0000000000000036E-2</v>
      </c>
      <c r="G52" s="287">
        <v>14</v>
      </c>
      <c r="H52" s="287" t="s">
        <v>567</v>
      </c>
      <c r="I52" s="287">
        <v>0.01</v>
      </c>
      <c r="J52" s="100">
        <v>2E-3</v>
      </c>
      <c r="K52" s="100">
        <v>1.0999999999999999E-2</v>
      </c>
      <c r="L52" s="100">
        <f t="shared" si="2"/>
        <v>8.9999999999999993E-3</v>
      </c>
    </row>
    <row r="53" spans="2:12" s="301" customFormat="1" ht="22.5" customHeight="1" x14ac:dyDescent="0.15">
      <c r="B53" s="339" t="s">
        <v>639</v>
      </c>
      <c r="C53" s="8">
        <v>0.60416666666666663</v>
      </c>
      <c r="D53" s="3">
        <v>0.66</v>
      </c>
      <c r="E53" s="173">
        <v>0.6</v>
      </c>
      <c r="F53" s="291">
        <f t="shared" si="1"/>
        <v>6.0000000000000053E-2</v>
      </c>
      <c r="G53" s="287">
        <v>11</v>
      </c>
      <c r="H53" s="287" t="s">
        <v>567</v>
      </c>
      <c r="I53" s="287">
        <v>0.14000000000000001</v>
      </c>
      <c r="J53" s="100">
        <v>0</v>
      </c>
      <c r="K53" s="100">
        <v>1E-3</v>
      </c>
      <c r="L53" s="329">
        <v>0.14000000000000001</v>
      </c>
    </row>
    <row r="54" spans="2:12" s="301" customFormat="1" ht="25.5" customHeight="1" x14ac:dyDescent="0.15">
      <c r="B54" s="290"/>
      <c r="C54" s="8"/>
      <c r="D54" s="3"/>
      <c r="E54" s="173"/>
      <c r="F54" s="291"/>
      <c r="G54" s="287"/>
      <c r="H54" s="287"/>
      <c r="I54" s="287"/>
      <c r="J54" s="100"/>
      <c r="K54" s="100"/>
      <c r="L54" s="329"/>
    </row>
    <row r="55" spans="2:12" ht="25.5" customHeight="1" x14ac:dyDescent="0.15">
      <c r="B55" s="290"/>
      <c r="C55" s="8"/>
      <c r="D55" s="3"/>
      <c r="E55" s="173"/>
      <c r="F55" s="291"/>
      <c r="G55" s="287"/>
      <c r="H55" s="287"/>
      <c r="I55" s="287"/>
      <c r="J55" s="100"/>
      <c r="K55" s="100"/>
      <c r="L55" s="332"/>
    </row>
    <row r="56" spans="2:12" ht="25.5" customHeight="1" x14ac:dyDescent="0.15">
      <c r="B56" s="290"/>
      <c r="C56" s="8"/>
      <c r="D56" s="3"/>
      <c r="E56" s="173"/>
      <c r="F56" s="291"/>
      <c r="G56" s="287"/>
      <c r="H56" s="287"/>
      <c r="I56" s="287"/>
      <c r="J56" s="100"/>
      <c r="K56" s="100"/>
      <c r="L56" s="332"/>
    </row>
    <row r="57" spans="2:12" ht="25.5" customHeight="1" x14ac:dyDescent="0.15">
      <c r="B57" s="290"/>
      <c r="C57" s="8"/>
      <c r="D57" s="3"/>
      <c r="E57" s="173"/>
      <c r="F57" s="291"/>
      <c r="G57" s="287"/>
      <c r="H57" s="287"/>
      <c r="I57" s="287"/>
      <c r="J57" s="100"/>
      <c r="K57" s="100"/>
      <c r="L57" s="332"/>
    </row>
    <row r="58" spans="2:12" ht="25.5" customHeight="1" x14ac:dyDescent="0.15">
      <c r="B58" s="290"/>
      <c r="C58" s="8"/>
      <c r="D58" s="3"/>
      <c r="E58" s="173"/>
      <c r="F58" s="291"/>
      <c r="G58" s="287"/>
      <c r="H58" s="287"/>
      <c r="I58" s="287"/>
      <c r="J58" s="100"/>
      <c r="K58" s="100"/>
      <c r="L58" s="332"/>
    </row>
    <row r="59" spans="2:12" ht="25.5" customHeight="1" x14ac:dyDescent="0.15">
      <c r="B59" s="290"/>
      <c r="C59" s="8"/>
      <c r="D59" s="3"/>
      <c r="E59" s="173"/>
      <c r="F59" s="291"/>
      <c r="G59" s="287"/>
      <c r="H59" s="287"/>
      <c r="I59" s="287"/>
      <c r="J59" s="100"/>
      <c r="K59" s="100"/>
      <c r="L59" s="332"/>
    </row>
    <row r="60" spans="2:12" ht="25.5" customHeight="1" x14ac:dyDescent="0.15">
      <c r="B60" s="290"/>
      <c r="C60" s="8"/>
      <c r="D60" s="3"/>
      <c r="E60" s="173"/>
      <c r="F60" s="291"/>
      <c r="G60" s="287"/>
      <c r="H60" s="287"/>
      <c r="I60" s="287"/>
      <c r="J60" s="100"/>
      <c r="K60" s="100"/>
      <c r="L60" s="332"/>
    </row>
    <row r="61" spans="2:12" ht="25.5" customHeight="1" x14ac:dyDescent="0.15">
      <c r="B61" s="290"/>
      <c r="C61" s="8"/>
      <c r="D61" s="3"/>
      <c r="E61" s="173"/>
      <c r="F61" s="291"/>
      <c r="G61" s="287"/>
      <c r="H61" s="287"/>
      <c r="I61" s="287"/>
      <c r="J61" s="100"/>
      <c r="K61" s="100"/>
      <c r="L61" s="332"/>
    </row>
    <row r="62" spans="2:12" ht="25.5" customHeight="1" x14ac:dyDescent="0.15">
      <c r="B62" s="290"/>
      <c r="C62" s="8"/>
      <c r="D62" s="3"/>
      <c r="E62" s="173"/>
      <c r="F62" s="291"/>
      <c r="G62" s="287"/>
      <c r="H62" s="287"/>
      <c r="I62" s="287"/>
      <c r="J62" s="100"/>
      <c r="K62" s="100"/>
      <c r="L62" s="332"/>
    </row>
    <row r="63" spans="2:12" ht="25.5" customHeight="1" x14ac:dyDescent="0.15">
      <c r="B63" s="290"/>
      <c r="C63" s="8"/>
      <c r="D63" s="3"/>
      <c r="E63" s="173"/>
      <c r="F63" s="291"/>
      <c r="G63" s="287"/>
      <c r="H63" s="287"/>
      <c r="I63" s="287"/>
      <c r="J63" s="100"/>
      <c r="K63" s="100"/>
      <c r="L63" s="332"/>
    </row>
    <row r="64" spans="2:12" ht="25.5" customHeight="1" x14ac:dyDescent="0.15">
      <c r="B64" s="290"/>
      <c r="C64" s="8"/>
      <c r="D64" s="3"/>
      <c r="E64" s="173"/>
      <c r="F64" s="291"/>
      <c r="G64" s="287"/>
      <c r="H64" s="287"/>
      <c r="I64" s="287"/>
      <c r="J64" s="100"/>
      <c r="K64" s="100"/>
      <c r="L64" s="332"/>
    </row>
    <row r="65" spans="2:12" ht="25.5" customHeight="1" x14ac:dyDescent="0.15">
      <c r="B65" s="290"/>
      <c r="C65" s="8"/>
      <c r="D65" s="3"/>
      <c r="E65" s="173"/>
      <c r="F65" s="291"/>
      <c r="G65" s="287"/>
      <c r="H65" s="287"/>
      <c r="I65" s="287"/>
      <c r="J65" s="100"/>
      <c r="K65" s="100"/>
      <c r="L65" s="332"/>
    </row>
    <row r="66" spans="2:12" ht="25.5" customHeight="1" x14ac:dyDescent="0.15">
      <c r="B66" s="290"/>
      <c r="C66" s="8"/>
      <c r="D66" s="3"/>
      <c r="E66" s="173"/>
      <c r="F66" s="291"/>
      <c r="G66" s="287"/>
      <c r="H66" s="287"/>
      <c r="I66" s="287"/>
      <c r="J66" s="100"/>
      <c r="K66" s="100"/>
      <c r="L66" s="332"/>
    </row>
    <row r="67" spans="2:12" ht="25.5" customHeight="1" x14ac:dyDescent="0.15">
      <c r="B67" s="290"/>
      <c r="C67" s="8"/>
      <c r="D67" s="3"/>
      <c r="E67" s="173"/>
      <c r="F67" s="291"/>
      <c r="G67" s="287"/>
      <c r="H67" s="287"/>
      <c r="I67" s="287"/>
      <c r="J67" s="100"/>
      <c r="K67" s="100"/>
      <c r="L67" s="332"/>
    </row>
    <row r="68" spans="2:12" ht="25.5" customHeight="1" x14ac:dyDescent="0.15">
      <c r="B68" s="290"/>
      <c r="C68" s="8"/>
      <c r="D68" s="3"/>
      <c r="E68" s="173"/>
      <c r="F68" s="291"/>
      <c r="G68" s="287"/>
      <c r="H68" s="287"/>
      <c r="I68" s="287"/>
      <c r="J68" s="100"/>
      <c r="K68" s="100"/>
      <c r="L68" s="332"/>
    </row>
    <row r="69" spans="2:12" ht="25.5" customHeight="1" x14ac:dyDescent="0.15">
      <c r="B69" s="290"/>
      <c r="C69" s="8"/>
      <c r="D69" s="3"/>
      <c r="E69" s="173"/>
      <c r="F69" s="291"/>
      <c r="G69" s="287"/>
      <c r="H69" s="287"/>
      <c r="I69" s="287"/>
      <c r="J69" s="100"/>
      <c r="K69" s="100"/>
      <c r="L69" s="332"/>
    </row>
    <row r="70" spans="2:12" ht="25.5" customHeight="1" x14ac:dyDescent="0.15">
      <c r="B70" s="290"/>
      <c r="C70" s="8"/>
      <c r="D70" s="3"/>
      <c r="E70" s="173"/>
      <c r="F70" s="291"/>
      <c r="G70" s="287"/>
      <c r="H70" s="287"/>
      <c r="I70" s="287"/>
      <c r="J70" s="100"/>
      <c r="K70" s="100"/>
      <c r="L70" s="332"/>
    </row>
    <row r="71" spans="2:12" ht="25.5" customHeight="1" x14ac:dyDescent="0.15">
      <c r="B71" s="290"/>
      <c r="C71" s="8"/>
      <c r="D71" s="3"/>
      <c r="E71" s="173"/>
      <c r="F71" s="291"/>
      <c r="G71" s="287"/>
      <c r="H71" s="287"/>
      <c r="I71" s="287"/>
      <c r="J71" s="100"/>
      <c r="K71" s="100"/>
      <c r="L71" s="332"/>
    </row>
    <row r="72" spans="2:12" ht="25.5" customHeight="1" x14ac:dyDescent="0.15">
      <c r="B72" s="290"/>
      <c r="C72" s="8"/>
      <c r="D72" s="3"/>
      <c r="E72" s="173"/>
      <c r="F72" s="291"/>
      <c r="G72" s="287"/>
      <c r="H72" s="287"/>
      <c r="I72" s="287"/>
      <c r="J72" s="100"/>
      <c r="K72" s="100"/>
      <c r="L72" s="332"/>
    </row>
    <row r="73" spans="2:12" ht="25.5" customHeight="1" x14ac:dyDescent="0.15">
      <c r="B73" s="290"/>
      <c r="C73" s="8"/>
      <c r="D73" s="3"/>
      <c r="E73" s="173"/>
      <c r="F73" s="291"/>
      <c r="G73" s="287"/>
      <c r="H73" s="287"/>
      <c r="I73" s="287"/>
      <c r="J73" s="100"/>
      <c r="K73" s="100"/>
      <c r="L73" s="332"/>
    </row>
    <row r="74" spans="2:12" ht="25.5" customHeight="1" x14ac:dyDescent="0.15">
      <c r="B74" s="290"/>
      <c r="C74" s="8"/>
      <c r="D74" s="3"/>
      <c r="E74" s="173"/>
      <c r="F74" s="291"/>
      <c r="G74" s="287"/>
      <c r="H74" s="287"/>
      <c r="I74" s="287"/>
      <c r="J74" s="100"/>
      <c r="K74" s="100"/>
      <c r="L74" s="332"/>
    </row>
    <row r="75" spans="2:12" ht="25.5" customHeight="1" x14ac:dyDescent="0.15">
      <c r="B75" s="290"/>
      <c r="C75" s="8"/>
      <c r="D75" s="3"/>
      <c r="E75" s="173"/>
      <c r="F75" s="291"/>
      <c r="G75" s="287"/>
      <c r="H75" s="287"/>
      <c r="I75" s="287"/>
      <c r="J75" s="100"/>
      <c r="K75" s="100"/>
      <c r="L75" s="332"/>
    </row>
    <row r="76" spans="2:12" ht="25.5" customHeight="1" x14ac:dyDescent="0.15">
      <c r="B76" s="290"/>
      <c r="C76" s="8"/>
      <c r="D76" s="3"/>
      <c r="E76" s="173"/>
      <c r="F76" s="291"/>
      <c r="G76" s="287"/>
      <c r="H76" s="287"/>
      <c r="I76" s="287"/>
      <c r="J76" s="100"/>
      <c r="K76" s="100"/>
      <c r="L76" s="332"/>
    </row>
    <row r="77" spans="2:12" ht="25.5" customHeight="1" x14ac:dyDescent="0.15">
      <c r="B77" s="290"/>
      <c r="C77" s="8"/>
      <c r="D77" s="3"/>
      <c r="E77" s="173"/>
      <c r="F77" s="291"/>
      <c r="G77" s="287"/>
      <c r="H77" s="287"/>
      <c r="I77" s="287"/>
      <c r="J77" s="100"/>
      <c r="K77" s="100"/>
      <c r="L77" s="332"/>
    </row>
    <row r="78" spans="2:12" ht="25.5" customHeight="1" x14ac:dyDescent="0.15">
      <c r="B78" s="290"/>
      <c r="C78" s="8"/>
      <c r="D78" s="3"/>
      <c r="E78" s="173"/>
      <c r="F78" s="291"/>
      <c r="G78" s="287"/>
      <c r="H78" s="287"/>
      <c r="I78" s="287"/>
      <c r="J78" s="100"/>
      <c r="K78" s="100"/>
      <c r="L78" s="332"/>
    </row>
    <row r="79" spans="2:12" ht="25.5" customHeight="1" x14ac:dyDescent="0.15">
      <c r="B79" s="290"/>
      <c r="C79" s="8"/>
      <c r="D79" s="3"/>
      <c r="E79" s="173"/>
      <c r="F79" s="291"/>
      <c r="G79" s="287"/>
      <c r="H79" s="287"/>
      <c r="I79" s="287"/>
      <c r="J79" s="100"/>
      <c r="K79" s="100"/>
      <c r="L79" s="332"/>
    </row>
    <row r="80" spans="2:12" ht="25.5" customHeight="1" x14ac:dyDescent="0.15">
      <c r="B80" s="290"/>
      <c r="C80" s="8"/>
      <c r="D80" s="3"/>
      <c r="E80" s="173"/>
      <c r="F80" s="291"/>
      <c r="G80" s="287"/>
      <c r="H80" s="287"/>
      <c r="I80" s="287"/>
      <c r="J80" s="100"/>
      <c r="K80" s="100"/>
      <c r="L80" s="332"/>
    </row>
    <row r="81" spans="2:12" ht="25.5" customHeight="1" x14ac:dyDescent="0.15">
      <c r="B81" s="290"/>
      <c r="C81" s="8"/>
      <c r="D81" s="3"/>
      <c r="E81" s="173"/>
      <c r="F81" s="291"/>
      <c r="G81" s="287"/>
      <c r="H81" s="287"/>
      <c r="I81" s="287"/>
      <c r="J81" s="100"/>
      <c r="K81" s="100"/>
      <c r="L81" s="332"/>
    </row>
    <row r="82" spans="2:12" ht="25.5" customHeight="1" x14ac:dyDescent="0.15">
      <c r="B82" s="290"/>
      <c r="C82" s="8"/>
      <c r="D82" s="3"/>
      <c r="E82" s="173"/>
      <c r="F82" s="291"/>
      <c r="G82" s="287"/>
      <c r="H82" s="287"/>
      <c r="I82" s="287"/>
      <c r="J82" s="100"/>
      <c r="K82" s="100"/>
      <c r="L82" s="332"/>
    </row>
    <row r="83" spans="2:12" ht="25.5" customHeight="1" x14ac:dyDescent="0.15">
      <c r="B83" s="290"/>
      <c r="C83" s="8"/>
      <c r="D83" s="3"/>
      <c r="E83" s="173"/>
      <c r="F83" s="291"/>
      <c r="G83" s="287"/>
      <c r="H83" s="287"/>
      <c r="I83" s="287"/>
      <c r="J83" s="100"/>
      <c r="K83" s="100"/>
      <c r="L83" s="332"/>
    </row>
    <row r="84" spans="2:12" ht="25.5" customHeight="1" x14ac:dyDescent="0.15">
      <c r="B84" s="290"/>
      <c r="C84" s="8"/>
      <c r="D84" s="3"/>
      <c r="E84" s="173"/>
      <c r="F84" s="291"/>
      <c r="G84" s="287"/>
      <c r="H84" s="287"/>
      <c r="I84" s="287"/>
      <c r="J84" s="100"/>
      <c r="K84" s="100"/>
      <c r="L84" s="332"/>
    </row>
    <row r="85" spans="2:12" ht="25.5" customHeight="1" x14ac:dyDescent="0.15">
      <c r="B85" s="290"/>
      <c r="C85" s="8"/>
      <c r="D85" s="3"/>
      <c r="E85" s="173"/>
      <c r="F85" s="291"/>
      <c r="G85" s="287"/>
      <c r="H85" s="287"/>
      <c r="I85" s="287"/>
      <c r="J85" s="100"/>
      <c r="K85" s="100"/>
      <c r="L85" s="332"/>
    </row>
    <row r="86" spans="2:12" ht="25.5" customHeight="1" x14ac:dyDescent="0.15">
      <c r="B86" s="290"/>
      <c r="C86" s="8"/>
      <c r="D86" s="3"/>
      <c r="E86" s="173"/>
      <c r="F86" s="291"/>
      <c r="G86" s="287"/>
      <c r="H86" s="287"/>
      <c r="I86" s="287"/>
      <c r="J86" s="100"/>
      <c r="K86" s="100"/>
      <c r="L86" s="332"/>
    </row>
    <row r="87" spans="2:12" ht="25.5" customHeight="1" x14ac:dyDescent="0.15">
      <c r="B87" s="290"/>
      <c r="C87" s="8"/>
      <c r="D87" s="3"/>
      <c r="E87" s="173"/>
      <c r="F87" s="291"/>
      <c r="G87" s="287"/>
      <c r="H87" s="287"/>
      <c r="I87" s="287"/>
      <c r="J87" s="100"/>
      <c r="K87" s="100"/>
      <c r="L87" s="332"/>
    </row>
    <row r="88" spans="2:12" ht="25.5" customHeight="1" x14ac:dyDescent="0.15">
      <c r="B88" s="290"/>
      <c r="C88" s="8"/>
      <c r="D88" s="3"/>
      <c r="E88" s="173"/>
      <c r="F88" s="291"/>
      <c r="G88" s="287"/>
      <c r="H88" s="287"/>
      <c r="I88" s="287"/>
      <c r="J88" s="100"/>
      <c r="K88" s="100"/>
      <c r="L88" s="332"/>
    </row>
    <row r="89" spans="2:12" ht="25.5" customHeight="1" x14ac:dyDescent="0.15">
      <c r="B89" s="290"/>
      <c r="C89" s="8"/>
      <c r="D89" s="3"/>
      <c r="E89" s="173"/>
      <c r="F89" s="291"/>
      <c r="G89" s="287"/>
      <c r="H89" s="287"/>
      <c r="I89" s="287"/>
      <c r="J89" s="100"/>
      <c r="K89" s="100"/>
      <c r="L89" s="332"/>
    </row>
    <row r="90" spans="2:12" ht="25.5" customHeight="1" x14ac:dyDescent="0.15">
      <c r="B90" s="290"/>
      <c r="C90" s="8"/>
      <c r="D90" s="3"/>
      <c r="E90" s="173"/>
      <c r="F90" s="291"/>
      <c r="G90" s="287"/>
      <c r="H90" s="287"/>
      <c r="I90" s="287"/>
      <c r="J90" s="100"/>
      <c r="K90" s="100"/>
      <c r="L90" s="332"/>
    </row>
    <row r="91" spans="2:12" ht="25.5" customHeight="1" x14ac:dyDescent="0.15">
      <c r="B91" s="290"/>
      <c r="C91" s="8"/>
      <c r="D91" s="3"/>
      <c r="E91" s="173"/>
      <c r="F91" s="291"/>
      <c r="G91" s="287"/>
      <c r="H91" s="287"/>
      <c r="I91" s="287"/>
      <c r="J91" s="100"/>
      <c r="K91" s="100"/>
      <c r="L91" s="332"/>
    </row>
    <row r="92" spans="2:12" ht="25.5" customHeight="1" x14ac:dyDescent="0.15">
      <c r="B92" s="290"/>
      <c r="C92" s="8"/>
      <c r="D92" s="3"/>
      <c r="E92" s="173"/>
      <c r="F92" s="291"/>
      <c r="G92" s="287"/>
      <c r="H92" s="287"/>
      <c r="I92" s="287"/>
      <c r="J92" s="100"/>
      <c r="K92" s="100"/>
      <c r="L92" s="332"/>
    </row>
    <row r="93" spans="2:12" ht="25.5" customHeight="1" x14ac:dyDescent="0.15">
      <c r="B93" s="290"/>
      <c r="C93" s="8"/>
      <c r="D93" s="3"/>
      <c r="E93" s="173"/>
      <c r="F93" s="291"/>
      <c r="G93" s="287"/>
      <c r="H93" s="287"/>
      <c r="I93" s="287"/>
      <c r="J93" s="100"/>
      <c r="K93" s="100"/>
      <c r="L93" s="332"/>
    </row>
    <row r="94" spans="2:12" ht="25.5" customHeight="1" x14ac:dyDescent="0.15">
      <c r="B94" s="290"/>
      <c r="C94" s="8"/>
      <c r="D94" s="3"/>
      <c r="E94" s="173"/>
      <c r="F94" s="291"/>
      <c r="G94" s="287"/>
      <c r="H94" s="287"/>
      <c r="I94" s="287"/>
      <c r="J94" s="100"/>
      <c r="K94" s="100"/>
      <c r="L94" s="332"/>
    </row>
    <row r="95" spans="2:12" ht="25.5" customHeight="1" x14ac:dyDescent="0.15">
      <c r="B95" s="290"/>
      <c r="C95" s="8"/>
      <c r="D95" s="3"/>
      <c r="E95" s="173"/>
      <c r="F95" s="291"/>
      <c r="G95" s="287"/>
      <c r="H95" s="287"/>
      <c r="I95" s="287"/>
      <c r="J95" s="100"/>
      <c r="K95" s="100"/>
      <c r="L95" s="332"/>
    </row>
    <row r="96" spans="2:12" ht="25.5" customHeight="1" x14ac:dyDescent="0.15">
      <c r="B96" s="290"/>
      <c r="C96" s="8"/>
      <c r="D96" s="3"/>
      <c r="E96" s="173"/>
      <c r="F96" s="291"/>
      <c r="G96" s="287"/>
      <c r="H96" s="287"/>
      <c r="I96" s="287"/>
      <c r="J96" s="100"/>
      <c r="K96" s="100"/>
      <c r="L96" s="332"/>
    </row>
    <row r="97" spans="2:12" ht="25.5" customHeight="1" x14ac:dyDescent="0.15">
      <c r="B97" s="290"/>
      <c r="C97" s="8"/>
      <c r="D97" s="3"/>
      <c r="E97" s="173"/>
      <c r="F97" s="291"/>
      <c r="G97" s="287"/>
      <c r="H97" s="287"/>
      <c r="I97" s="287"/>
      <c r="J97" s="100"/>
      <c r="K97" s="100"/>
      <c r="L97" s="332"/>
    </row>
    <row r="98" spans="2:12" ht="25.5" customHeight="1" x14ac:dyDescent="0.15">
      <c r="B98" s="290"/>
      <c r="C98" s="8"/>
      <c r="D98" s="3"/>
      <c r="E98" s="173"/>
      <c r="F98" s="291"/>
      <c r="G98" s="287"/>
      <c r="H98" s="287"/>
      <c r="I98" s="287"/>
      <c r="J98" s="100"/>
      <c r="K98" s="100"/>
      <c r="L98" s="332"/>
    </row>
    <row r="99" spans="2:12" ht="25.5" customHeight="1" x14ac:dyDescent="0.15">
      <c r="B99" s="290"/>
      <c r="C99" s="8"/>
      <c r="D99" s="3"/>
      <c r="E99" s="173"/>
      <c r="F99" s="291"/>
      <c r="G99" s="287"/>
      <c r="H99" s="287"/>
      <c r="I99" s="287"/>
      <c r="J99" s="100"/>
      <c r="K99" s="100"/>
      <c r="L99" s="332"/>
    </row>
    <row r="100" spans="2:12" ht="25.5" customHeight="1" x14ac:dyDescent="0.15">
      <c r="B100" s="290"/>
      <c r="C100" s="8"/>
      <c r="D100" s="3"/>
      <c r="E100" s="173"/>
      <c r="F100" s="291"/>
      <c r="G100" s="287"/>
      <c r="H100" s="287"/>
      <c r="I100" s="287"/>
      <c r="J100" s="100"/>
      <c r="K100" s="100"/>
      <c r="L100" s="332"/>
    </row>
    <row r="101" spans="2:12" ht="25.5" customHeight="1" x14ac:dyDescent="0.15">
      <c r="B101" s="290"/>
      <c r="C101" s="8"/>
      <c r="D101" s="3"/>
      <c r="E101" s="173"/>
      <c r="F101" s="291"/>
      <c r="G101" s="287"/>
      <c r="H101" s="287"/>
      <c r="I101" s="287"/>
      <c r="J101" s="100"/>
      <c r="K101" s="100"/>
      <c r="L101" s="332"/>
    </row>
    <row r="102" spans="2:12" ht="25.5" customHeight="1" x14ac:dyDescent="0.15">
      <c r="B102" s="290"/>
      <c r="C102" s="8"/>
      <c r="D102" s="3"/>
      <c r="E102" s="173"/>
      <c r="F102" s="291"/>
      <c r="G102" s="287"/>
      <c r="H102" s="287"/>
      <c r="I102" s="287"/>
      <c r="J102" s="100"/>
      <c r="K102" s="100"/>
      <c r="L102" s="332"/>
    </row>
    <row r="103" spans="2:12" ht="25.5" customHeight="1" x14ac:dyDescent="0.15">
      <c r="B103" s="290"/>
      <c r="C103" s="8"/>
      <c r="D103" s="3"/>
      <c r="E103" s="173"/>
      <c r="F103" s="291"/>
      <c r="G103" s="287"/>
      <c r="H103" s="287"/>
      <c r="I103" s="287"/>
      <c r="J103" s="100"/>
      <c r="K103" s="100"/>
      <c r="L103" s="332"/>
    </row>
    <row r="104" spans="2:12" ht="25.5" customHeight="1" x14ac:dyDescent="0.15">
      <c r="B104" s="290"/>
      <c r="C104" s="8"/>
      <c r="D104" s="3"/>
      <c r="E104" s="173"/>
      <c r="F104" s="291"/>
      <c r="G104" s="287"/>
      <c r="H104" s="287"/>
      <c r="I104" s="287"/>
      <c r="J104" s="100"/>
      <c r="K104" s="100"/>
      <c r="L104" s="332"/>
    </row>
    <row r="105" spans="2:12" ht="25.5" customHeight="1" x14ac:dyDescent="0.15">
      <c r="B105" s="290"/>
      <c r="C105" s="8"/>
      <c r="D105" s="3"/>
      <c r="E105" s="173"/>
      <c r="F105" s="291"/>
      <c r="G105" s="287"/>
      <c r="H105" s="287"/>
      <c r="I105" s="287"/>
      <c r="J105" s="100"/>
      <c r="K105" s="100"/>
      <c r="L105" s="332"/>
    </row>
    <row r="106" spans="2:12" ht="25.5" customHeight="1" x14ac:dyDescent="0.15">
      <c r="B106" s="290"/>
      <c r="C106" s="8"/>
      <c r="D106" s="3"/>
      <c r="E106" s="173"/>
      <c r="F106" s="291"/>
      <c r="G106" s="287"/>
      <c r="H106" s="287"/>
      <c r="I106" s="287"/>
      <c r="J106" s="100"/>
      <c r="K106" s="100"/>
      <c r="L106" s="332"/>
    </row>
    <row r="107" spans="2:12" ht="25.5" customHeight="1" x14ac:dyDescent="0.15">
      <c r="B107" s="290"/>
      <c r="C107" s="8"/>
      <c r="D107" s="3"/>
      <c r="E107" s="173"/>
      <c r="F107" s="291"/>
      <c r="G107" s="287"/>
      <c r="H107" s="287"/>
      <c r="I107" s="287"/>
      <c r="J107" s="100"/>
      <c r="K107" s="100"/>
      <c r="L107" s="332"/>
    </row>
    <row r="108" spans="2:12" ht="25.5" customHeight="1" x14ac:dyDescent="0.15">
      <c r="B108" s="290"/>
      <c r="C108" s="8"/>
      <c r="D108" s="3"/>
      <c r="E108" s="173"/>
      <c r="F108" s="291"/>
      <c r="G108" s="287"/>
      <c r="H108" s="287"/>
      <c r="I108" s="287"/>
      <c r="J108" s="100"/>
      <c r="K108" s="100"/>
      <c r="L108" s="332"/>
    </row>
    <row r="109" spans="2:12" ht="25.5" customHeight="1" x14ac:dyDescent="0.15">
      <c r="B109" s="290"/>
      <c r="C109" s="8"/>
      <c r="D109" s="3"/>
      <c r="E109" s="173"/>
      <c r="F109" s="291"/>
      <c r="G109" s="287"/>
      <c r="H109" s="287"/>
      <c r="I109" s="287"/>
      <c r="J109" s="100"/>
      <c r="K109" s="100"/>
      <c r="L109" s="332"/>
    </row>
    <row r="110" spans="2:12" ht="25.5" customHeight="1" x14ac:dyDescent="0.15">
      <c r="B110" s="290"/>
      <c r="C110" s="8"/>
      <c r="D110" s="3"/>
      <c r="E110" s="173"/>
      <c r="F110" s="291"/>
      <c r="G110" s="287"/>
      <c r="H110" s="287"/>
      <c r="I110" s="287"/>
      <c r="J110" s="100"/>
      <c r="K110" s="100"/>
      <c r="L110" s="332"/>
    </row>
    <row r="111" spans="2:12" ht="25.5" customHeight="1" x14ac:dyDescent="0.15">
      <c r="B111" s="290"/>
      <c r="C111" s="8"/>
      <c r="D111" s="3"/>
      <c r="E111" s="173"/>
      <c r="F111" s="291"/>
      <c r="G111" s="287"/>
      <c r="H111" s="287"/>
      <c r="I111" s="287"/>
      <c r="J111" s="100"/>
      <c r="K111" s="100"/>
      <c r="L111" s="332"/>
    </row>
    <row r="112" spans="2:12" ht="25.5" customHeight="1" x14ac:dyDescent="0.15">
      <c r="B112" s="290"/>
      <c r="C112" s="8"/>
      <c r="D112" s="3"/>
      <c r="E112" s="173"/>
      <c r="F112" s="291"/>
      <c r="G112" s="287"/>
      <c r="H112" s="287"/>
      <c r="I112" s="287"/>
      <c r="J112" s="100"/>
      <c r="K112" s="100"/>
      <c r="L112" s="332"/>
    </row>
    <row r="113" spans="2:12" ht="25.5" customHeight="1" x14ac:dyDescent="0.15">
      <c r="B113" s="290"/>
      <c r="C113" s="8"/>
      <c r="D113" s="3"/>
      <c r="E113" s="173"/>
      <c r="F113" s="291"/>
      <c r="G113" s="287"/>
      <c r="H113" s="287"/>
      <c r="I113" s="287"/>
      <c r="J113" s="100"/>
      <c r="K113" s="100"/>
      <c r="L113" s="332"/>
    </row>
    <row r="114" spans="2:12" ht="25.5" customHeight="1" x14ac:dyDescent="0.15">
      <c r="B114" s="290"/>
      <c r="C114" s="8"/>
      <c r="D114" s="3"/>
      <c r="E114" s="173"/>
      <c r="F114" s="291"/>
      <c r="G114" s="287"/>
      <c r="H114" s="287"/>
      <c r="I114" s="287"/>
      <c r="J114" s="100"/>
      <c r="K114" s="100"/>
      <c r="L114" s="332"/>
    </row>
    <row r="115" spans="2:12" ht="25.5" customHeight="1" x14ac:dyDescent="0.15">
      <c r="B115" s="290"/>
      <c r="C115" s="8"/>
      <c r="D115" s="3"/>
      <c r="E115" s="173"/>
      <c r="F115" s="291"/>
      <c r="G115" s="287"/>
      <c r="H115" s="287"/>
      <c r="I115" s="287"/>
      <c r="J115" s="100"/>
      <c r="K115" s="100"/>
      <c r="L115" s="332"/>
    </row>
    <row r="116" spans="2:12" ht="25.5" customHeight="1" x14ac:dyDescent="0.15">
      <c r="B116" s="290"/>
      <c r="C116" s="8"/>
      <c r="D116" s="3"/>
      <c r="E116" s="173"/>
      <c r="F116" s="291"/>
      <c r="G116" s="287"/>
      <c r="H116" s="287"/>
      <c r="I116" s="287"/>
      <c r="J116" s="100"/>
      <c r="K116" s="100"/>
      <c r="L116" s="332"/>
    </row>
    <row r="117" spans="2:12" ht="25.5" customHeight="1" x14ac:dyDescent="0.15">
      <c r="B117" s="290"/>
      <c r="C117" s="8"/>
      <c r="D117" s="3"/>
      <c r="E117" s="173"/>
      <c r="F117" s="291"/>
      <c r="G117" s="287"/>
      <c r="H117" s="287"/>
      <c r="I117" s="287"/>
      <c r="J117" s="100"/>
      <c r="K117" s="100"/>
      <c r="L117" s="332"/>
    </row>
    <row r="118" spans="2:12" ht="25.5" customHeight="1" x14ac:dyDescent="0.15">
      <c r="B118" s="290"/>
      <c r="C118" s="8"/>
      <c r="D118" s="3"/>
      <c r="E118" s="173"/>
      <c r="F118" s="291"/>
      <c r="G118" s="287"/>
      <c r="H118" s="287"/>
      <c r="I118" s="287"/>
      <c r="J118" s="100"/>
      <c r="K118" s="100"/>
      <c r="L118" s="332"/>
    </row>
    <row r="119" spans="2:12" ht="25.5" customHeight="1" x14ac:dyDescent="0.15">
      <c r="B119" s="290"/>
      <c r="C119" s="8"/>
      <c r="D119" s="3"/>
      <c r="E119" s="173"/>
      <c r="F119" s="291"/>
      <c r="G119" s="287"/>
      <c r="H119" s="287"/>
      <c r="I119" s="287"/>
      <c r="J119" s="100"/>
      <c r="K119" s="100"/>
      <c r="L119" s="332"/>
    </row>
    <row r="120" spans="2:12" ht="25.5" customHeight="1" x14ac:dyDescent="0.15">
      <c r="B120" s="290"/>
      <c r="C120" s="8"/>
      <c r="D120" s="3"/>
      <c r="E120" s="173"/>
      <c r="F120" s="291"/>
      <c r="G120" s="287"/>
      <c r="H120" s="287"/>
      <c r="I120" s="287"/>
      <c r="J120" s="100"/>
      <c r="K120" s="100"/>
      <c r="L120" s="332"/>
    </row>
    <row r="121" spans="2:12" ht="25.5" customHeight="1" x14ac:dyDescent="0.15">
      <c r="B121" s="290"/>
      <c r="C121" s="8"/>
      <c r="D121" s="3"/>
      <c r="E121" s="173"/>
      <c r="F121" s="291"/>
      <c r="G121" s="287"/>
      <c r="H121" s="287"/>
      <c r="I121" s="287"/>
      <c r="J121" s="100"/>
      <c r="K121" s="100"/>
      <c r="L121" s="332"/>
    </row>
    <row r="122" spans="2:12" ht="25.5" customHeight="1" x14ac:dyDescent="0.15">
      <c r="B122" s="290"/>
      <c r="C122" s="8"/>
      <c r="D122" s="3"/>
      <c r="E122" s="173"/>
      <c r="F122" s="291"/>
      <c r="G122" s="287"/>
      <c r="H122" s="287"/>
      <c r="I122" s="287"/>
      <c r="J122" s="100"/>
      <c r="K122" s="100"/>
      <c r="L122" s="332"/>
    </row>
    <row r="123" spans="2:12" ht="25.5" customHeight="1" x14ac:dyDescent="0.15">
      <c r="B123" s="290"/>
      <c r="C123" s="8"/>
      <c r="D123" s="3"/>
      <c r="E123" s="173"/>
      <c r="F123" s="291"/>
      <c r="G123" s="287"/>
      <c r="H123" s="287"/>
      <c r="I123" s="287"/>
      <c r="J123" s="100"/>
      <c r="K123" s="100"/>
      <c r="L123" s="332"/>
    </row>
    <row r="124" spans="2:12" ht="25.5" customHeight="1" x14ac:dyDescent="0.15">
      <c r="B124" s="290"/>
      <c r="C124" s="8"/>
      <c r="D124" s="3"/>
      <c r="E124" s="173"/>
      <c r="F124" s="291"/>
      <c r="G124" s="287"/>
      <c r="H124" s="287"/>
      <c r="I124" s="287"/>
      <c r="J124" s="100"/>
      <c r="K124" s="100"/>
      <c r="L124" s="332"/>
    </row>
    <row r="125" spans="2:12" ht="25.5" customHeight="1" x14ac:dyDescent="0.15">
      <c r="B125" s="290"/>
      <c r="C125" s="8"/>
      <c r="D125" s="3"/>
      <c r="E125" s="173"/>
      <c r="F125" s="291"/>
      <c r="G125" s="287"/>
      <c r="H125" s="287"/>
      <c r="I125" s="287"/>
      <c r="J125" s="100"/>
      <c r="K125" s="100"/>
      <c r="L125" s="332"/>
    </row>
    <row r="126" spans="2:12" ht="25.5" customHeight="1" x14ac:dyDescent="0.15">
      <c r="B126" s="290"/>
      <c r="C126" s="8"/>
      <c r="D126" s="3"/>
      <c r="E126" s="173"/>
      <c r="F126" s="291"/>
      <c r="G126" s="287"/>
      <c r="H126" s="287"/>
      <c r="I126" s="287"/>
      <c r="J126" s="100"/>
      <c r="K126" s="100"/>
      <c r="L126" s="332"/>
    </row>
    <row r="127" spans="2:12" ht="25.5" customHeight="1" x14ac:dyDescent="0.15">
      <c r="B127" s="290"/>
      <c r="C127" s="8"/>
      <c r="D127" s="3"/>
      <c r="E127" s="173"/>
      <c r="F127" s="291"/>
      <c r="G127" s="287"/>
      <c r="H127" s="287"/>
      <c r="I127" s="287"/>
      <c r="J127" s="100"/>
      <c r="K127" s="100"/>
      <c r="L127" s="332"/>
    </row>
    <row r="128" spans="2:12" ht="25.5" customHeight="1" x14ac:dyDescent="0.15">
      <c r="B128" s="290"/>
      <c r="C128" s="8"/>
      <c r="D128" s="3"/>
      <c r="E128" s="173"/>
      <c r="F128" s="291"/>
      <c r="G128" s="287"/>
      <c r="H128" s="287"/>
      <c r="I128" s="287"/>
      <c r="J128" s="100"/>
      <c r="K128" s="100"/>
      <c r="L128" s="332"/>
    </row>
    <row r="129" spans="2:12" ht="25.5" customHeight="1" x14ac:dyDescent="0.15">
      <c r="B129" s="290"/>
      <c r="C129" s="8"/>
      <c r="D129" s="3"/>
      <c r="E129" s="173"/>
      <c r="F129" s="291"/>
      <c r="G129" s="287"/>
      <c r="H129" s="287"/>
      <c r="I129" s="287"/>
      <c r="J129" s="100"/>
      <c r="K129" s="100"/>
      <c r="L129" s="332"/>
    </row>
    <row r="130" spans="2:12" ht="25.5" customHeight="1" x14ac:dyDescent="0.15">
      <c r="B130" s="290"/>
      <c r="C130" s="8"/>
      <c r="D130" s="3"/>
      <c r="E130" s="173"/>
      <c r="F130" s="291"/>
      <c r="G130" s="287"/>
      <c r="H130" s="287"/>
      <c r="I130" s="287"/>
      <c r="J130" s="100"/>
      <c r="K130" s="100"/>
      <c r="L130" s="332"/>
    </row>
    <row r="131" spans="2:12" ht="25.5" customHeight="1" x14ac:dyDescent="0.15">
      <c r="B131" s="290"/>
      <c r="C131" s="8"/>
      <c r="D131" s="3"/>
      <c r="E131" s="173"/>
      <c r="F131" s="291"/>
      <c r="G131" s="287"/>
      <c r="H131" s="287"/>
      <c r="I131" s="287"/>
      <c r="J131" s="100"/>
      <c r="K131" s="100"/>
      <c r="L131" s="332"/>
    </row>
    <row r="132" spans="2:12" ht="25.5" customHeight="1" x14ac:dyDescent="0.15">
      <c r="B132" s="290"/>
      <c r="C132" s="8"/>
      <c r="D132" s="3"/>
      <c r="E132" s="173"/>
      <c r="F132" s="291"/>
      <c r="G132" s="287"/>
      <c r="H132" s="287"/>
      <c r="I132" s="287"/>
      <c r="J132" s="100"/>
      <c r="K132" s="100"/>
      <c r="L132" s="332"/>
    </row>
    <row r="133" spans="2:12" ht="25.5" customHeight="1" x14ac:dyDescent="0.15">
      <c r="B133" s="290"/>
      <c r="C133" s="8"/>
      <c r="D133" s="3"/>
      <c r="E133" s="173"/>
      <c r="F133" s="291"/>
      <c r="G133" s="287"/>
      <c r="H133" s="287"/>
      <c r="I133" s="287"/>
      <c r="J133" s="100"/>
      <c r="K133" s="100"/>
      <c r="L133" s="332"/>
    </row>
    <row r="134" spans="2:12" ht="25.5" customHeight="1" x14ac:dyDescent="0.15">
      <c r="B134" s="290"/>
      <c r="C134" s="8"/>
      <c r="D134" s="3"/>
      <c r="E134" s="173"/>
      <c r="F134" s="291"/>
      <c r="G134" s="287"/>
      <c r="H134" s="287"/>
      <c r="I134" s="287"/>
      <c r="J134" s="100"/>
      <c r="K134" s="100"/>
      <c r="L134" s="332"/>
    </row>
    <row r="135" spans="2:12" ht="25.5" customHeight="1" x14ac:dyDescent="0.15">
      <c r="B135" s="290"/>
      <c r="C135" s="8"/>
      <c r="D135" s="3"/>
      <c r="E135" s="173"/>
      <c r="F135" s="291"/>
      <c r="G135" s="287"/>
      <c r="H135" s="287"/>
      <c r="I135" s="287"/>
      <c r="J135" s="100"/>
      <c r="K135" s="100"/>
      <c r="L135" s="332"/>
    </row>
    <row r="136" spans="2:12" ht="25.5" customHeight="1" x14ac:dyDescent="0.15">
      <c r="B136" s="290"/>
      <c r="C136" s="8"/>
      <c r="D136" s="3"/>
      <c r="E136" s="173"/>
      <c r="F136" s="291"/>
      <c r="G136" s="287"/>
      <c r="H136" s="287"/>
      <c r="I136" s="287"/>
      <c r="J136" s="100"/>
      <c r="K136" s="100"/>
      <c r="L136" s="332"/>
    </row>
    <row r="137" spans="2:12" ht="25.5" customHeight="1" x14ac:dyDescent="0.15">
      <c r="B137" s="290"/>
      <c r="C137" s="8"/>
      <c r="D137" s="3"/>
      <c r="E137" s="173"/>
      <c r="F137" s="291"/>
      <c r="G137" s="287"/>
      <c r="H137" s="287"/>
      <c r="I137" s="287"/>
      <c r="J137" s="100"/>
      <c r="K137" s="100"/>
      <c r="L137" s="332"/>
    </row>
    <row r="138" spans="2:12" ht="25.5" customHeight="1" x14ac:dyDescent="0.15">
      <c r="B138" s="290"/>
      <c r="C138" s="8"/>
      <c r="D138" s="3"/>
      <c r="E138" s="173"/>
      <c r="F138" s="291"/>
      <c r="G138" s="287"/>
      <c r="H138" s="287"/>
      <c r="I138" s="287"/>
      <c r="J138" s="100"/>
      <c r="K138" s="100"/>
      <c r="L138" s="332"/>
    </row>
    <row r="139" spans="2:12" ht="25.5" customHeight="1" x14ac:dyDescent="0.15">
      <c r="B139" s="290"/>
      <c r="C139" s="8"/>
      <c r="D139" s="3"/>
      <c r="E139" s="173"/>
      <c r="F139" s="291"/>
      <c r="G139" s="287"/>
      <c r="H139" s="287"/>
      <c r="I139" s="287"/>
      <c r="J139" s="100"/>
      <c r="K139" s="100"/>
      <c r="L139" s="332"/>
    </row>
    <row r="140" spans="2:12" ht="25.5" customHeight="1" x14ac:dyDescent="0.15">
      <c r="B140" s="290"/>
      <c r="C140" s="8"/>
      <c r="D140" s="3"/>
      <c r="E140" s="173"/>
      <c r="F140" s="291"/>
      <c r="G140" s="287"/>
      <c r="H140" s="287"/>
      <c r="I140" s="287"/>
      <c r="J140" s="100"/>
      <c r="K140" s="100"/>
      <c r="L140" s="332"/>
    </row>
    <row r="141" spans="2:12" ht="25.5" customHeight="1" x14ac:dyDescent="0.15">
      <c r="B141" s="290"/>
      <c r="C141" s="8"/>
      <c r="D141" s="3"/>
      <c r="E141" s="173"/>
      <c r="F141" s="291"/>
      <c r="G141" s="287"/>
      <c r="H141" s="287"/>
      <c r="I141" s="287"/>
      <c r="J141" s="100"/>
      <c r="K141" s="100"/>
      <c r="L141" s="332"/>
    </row>
    <row r="142" spans="2:12" ht="25.5" customHeight="1" x14ac:dyDescent="0.15">
      <c r="B142" s="290"/>
      <c r="C142" s="8"/>
      <c r="D142" s="3"/>
      <c r="E142" s="173"/>
      <c r="F142" s="291"/>
      <c r="G142" s="287"/>
      <c r="H142" s="287"/>
      <c r="I142" s="287"/>
      <c r="J142" s="100"/>
      <c r="K142" s="100"/>
      <c r="L142" s="332"/>
    </row>
    <row r="143" spans="2:12" ht="25.5" customHeight="1" x14ac:dyDescent="0.15">
      <c r="B143" s="290"/>
      <c r="C143" s="8"/>
      <c r="D143" s="3"/>
      <c r="E143" s="173"/>
      <c r="F143" s="291"/>
      <c r="G143" s="287"/>
      <c r="H143" s="287"/>
      <c r="I143" s="287"/>
      <c r="J143" s="100"/>
      <c r="K143" s="100"/>
      <c r="L143" s="332"/>
    </row>
    <row r="144" spans="2:12" ht="25.5" customHeight="1" x14ac:dyDescent="0.15">
      <c r="B144" s="290"/>
      <c r="C144" s="8"/>
      <c r="D144" s="3"/>
      <c r="E144" s="173"/>
      <c r="F144" s="291"/>
      <c r="G144" s="287"/>
      <c r="H144" s="287"/>
      <c r="I144" s="287"/>
      <c r="J144" s="100"/>
      <c r="K144" s="100"/>
      <c r="L144" s="332"/>
    </row>
    <row r="145" spans="2:12" ht="25.5" customHeight="1" x14ac:dyDescent="0.15">
      <c r="B145" s="290"/>
      <c r="C145" s="8"/>
      <c r="D145" s="3"/>
      <c r="E145" s="173"/>
      <c r="F145" s="291"/>
      <c r="G145" s="287"/>
      <c r="H145" s="287"/>
      <c r="I145" s="287"/>
      <c r="J145" s="100"/>
      <c r="K145" s="100"/>
      <c r="L145" s="332"/>
    </row>
    <row r="146" spans="2:12" ht="25.5" customHeight="1" x14ac:dyDescent="0.15">
      <c r="B146" s="290"/>
      <c r="C146" s="8"/>
      <c r="D146" s="3"/>
      <c r="E146" s="173"/>
      <c r="F146" s="291"/>
      <c r="G146" s="287"/>
      <c r="H146" s="287"/>
      <c r="I146" s="287"/>
      <c r="J146" s="100"/>
      <c r="K146" s="100"/>
      <c r="L146" s="332"/>
    </row>
    <row r="147" spans="2:12" ht="25.5" customHeight="1" x14ac:dyDescent="0.15">
      <c r="B147" s="290"/>
      <c r="C147" s="8"/>
      <c r="D147" s="3"/>
      <c r="E147" s="173"/>
      <c r="F147" s="291"/>
      <c r="G147" s="287"/>
      <c r="H147" s="287"/>
      <c r="I147" s="287"/>
      <c r="J147" s="100"/>
      <c r="K147" s="100"/>
      <c r="L147" s="332"/>
    </row>
    <row r="148" spans="2:12" ht="25.5" customHeight="1" x14ac:dyDescent="0.15">
      <c r="B148" s="290"/>
      <c r="C148" s="8"/>
      <c r="D148" s="3"/>
      <c r="E148" s="173"/>
      <c r="F148" s="291"/>
      <c r="G148" s="287"/>
      <c r="H148" s="287"/>
      <c r="I148" s="287"/>
      <c r="J148" s="100"/>
      <c r="K148" s="100"/>
      <c r="L148" s="332"/>
    </row>
    <row r="149" spans="2:12" ht="25.5" customHeight="1" x14ac:dyDescent="0.15">
      <c r="B149" s="290"/>
      <c r="C149" s="8"/>
      <c r="D149" s="3"/>
      <c r="E149" s="173"/>
      <c r="F149" s="291"/>
      <c r="G149" s="287"/>
      <c r="H149" s="287"/>
      <c r="I149" s="287"/>
      <c r="J149" s="100"/>
      <c r="K149" s="100"/>
      <c r="L149" s="332"/>
    </row>
    <row r="150" spans="2:12" ht="25.5" customHeight="1" x14ac:dyDescent="0.15">
      <c r="B150" s="290"/>
      <c r="C150" s="8"/>
      <c r="D150" s="3"/>
      <c r="E150" s="173"/>
      <c r="F150" s="291"/>
      <c r="G150" s="287"/>
      <c r="H150" s="287"/>
      <c r="I150" s="287"/>
      <c r="J150" s="100"/>
      <c r="K150" s="100"/>
      <c r="L150" s="332"/>
    </row>
    <row r="151" spans="2:12" ht="25.5" customHeight="1" x14ac:dyDescent="0.15">
      <c r="B151" s="290"/>
      <c r="C151" s="8"/>
      <c r="D151" s="3"/>
      <c r="E151" s="173"/>
      <c r="F151" s="291"/>
      <c r="G151" s="287"/>
      <c r="H151" s="287"/>
      <c r="I151" s="287"/>
      <c r="J151" s="100"/>
      <c r="K151" s="100"/>
      <c r="L151" s="332"/>
    </row>
    <row r="152" spans="2:12" ht="25.5" customHeight="1" x14ac:dyDescent="0.15">
      <c r="B152" s="290"/>
      <c r="C152" s="8"/>
      <c r="D152" s="3"/>
      <c r="E152" s="173"/>
      <c r="F152" s="291"/>
      <c r="G152" s="287"/>
      <c r="H152" s="287"/>
      <c r="I152" s="287"/>
      <c r="J152" s="100"/>
      <c r="K152" s="100"/>
      <c r="L152" s="332"/>
    </row>
    <row r="153" spans="2:12" ht="25.5" customHeight="1" x14ac:dyDescent="0.15">
      <c r="B153" s="290"/>
      <c r="C153" s="8"/>
      <c r="D153" s="3"/>
      <c r="E153" s="173"/>
      <c r="F153" s="291"/>
      <c r="G153" s="287"/>
      <c r="H153" s="287"/>
      <c r="I153" s="287"/>
      <c r="J153" s="100"/>
      <c r="K153" s="100"/>
      <c r="L153" s="332"/>
    </row>
    <row r="154" spans="2:12" ht="25.5" customHeight="1" x14ac:dyDescent="0.15">
      <c r="B154" s="290"/>
      <c r="C154" s="8"/>
      <c r="D154" s="3"/>
      <c r="E154" s="173"/>
      <c r="F154" s="291"/>
      <c r="G154" s="287"/>
      <c r="H154" s="287"/>
      <c r="I154" s="287"/>
      <c r="J154" s="100"/>
      <c r="K154" s="100"/>
      <c r="L154" s="332"/>
    </row>
    <row r="155" spans="2:12" ht="25.5" customHeight="1" x14ac:dyDescent="0.15">
      <c r="B155" s="290"/>
      <c r="C155" s="8"/>
      <c r="D155" s="3"/>
      <c r="E155" s="173"/>
      <c r="F155" s="291"/>
      <c r="G155" s="287"/>
      <c r="H155" s="287"/>
      <c r="I155" s="287"/>
      <c r="J155" s="100"/>
      <c r="K155" s="100"/>
      <c r="L155" s="332"/>
    </row>
    <row r="156" spans="2:12" ht="25.5" customHeight="1" x14ac:dyDescent="0.15">
      <c r="B156" s="290"/>
      <c r="C156" s="8"/>
      <c r="D156" s="3"/>
      <c r="E156" s="173"/>
      <c r="F156" s="291"/>
      <c r="G156" s="287"/>
      <c r="H156" s="287"/>
      <c r="I156" s="287"/>
      <c r="J156" s="100"/>
      <c r="K156" s="100"/>
      <c r="L156" s="332"/>
    </row>
    <row r="157" spans="2:12" ht="25.5" customHeight="1" x14ac:dyDescent="0.15">
      <c r="B157" s="290"/>
      <c r="C157" s="8"/>
      <c r="D157" s="3"/>
      <c r="E157" s="173"/>
      <c r="F157" s="291"/>
      <c r="G157" s="287"/>
      <c r="H157" s="287"/>
      <c r="I157" s="287"/>
      <c r="J157" s="100"/>
      <c r="K157" s="100"/>
      <c r="L157" s="332"/>
    </row>
    <row r="158" spans="2:12" ht="25.5" customHeight="1" x14ac:dyDescent="0.15">
      <c r="B158" s="290"/>
      <c r="C158" s="8"/>
      <c r="D158" s="3"/>
      <c r="E158" s="173"/>
      <c r="F158" s="291"/>
      <c r="G158" s="287"/>
      <c r="H158" s="287"/>
      <c r="I158" s="287"/>
      <c r="J158" s="100"/>
      <c r="K158" s="100"/>
      <c r="L158" s="332"/>
    </row>
    <row r="159" spans="2:12" ht="25.5" customHeight="1" x14ac:dyDescent="0.15">
      <c r="B159" s="290"/>
      <c r="C159" s="8"/>
      <c r="D159" s="3"/>
      <c r="E159" s="173"/>
      <c r="F159" s="291"/>
      <c r="G159" s="287"/>
      <c r="H159" s="287"/>
      <c r="I159" s="287"/>
      <c r="J159" s="100"/>
      <c r="K159" s="100"/>
      <c r="L159" s="332"/>
    </row>
    <row r="160" spans="2:12" ht="25.5" customHeight="1" x14ac:dyDescent="0.15">
      <c r="B160" s="290"/>
      <c r="C160" s="8"/>
      <c r="D160" s="3"/>
      <c r="E160" s="173"/>
      <c r="F160" s="291"/>
      <c r="G160" s="287"/>
      <c r="H160" s="287"/>
      <c r="I160" s="287"/>
      <c r="J160" s="100"/>
      <c r="K160" s="100"/>
      <c r="L160" s="332"/>
    </row>
    <row r="161" spans="2:12" ht="25.5" customHeight="1" x14ac:dyDescent="0.15">
      <c r="B161" s="290"/>
      <c r="C161" s="8"/>
      <c r="D161" s="3"/>
      <c r="E161" s="173"/>
      <c r="F161" s="291"/>
      <c r="G161" s="287"/>
      <c r="H161" s="287"/>
      <c r="I161" s="287"/>
      <c r="J161" s="100"/>
      <c r="K161" s="100"/>
      <c r="L161" s="332"/>
    </row>
    <row r="162" spans="2:12" ht="25.5" customHeight="1" x14ac:dyDescent="0.15">
      <c r="B162" s="290"/>
      <c r="C162" s="8"/>
      <c r="D162" s="3"/>
      <c r="E162" s="173"/>
      <c r="F162" s="291"/>
      <c r="G162" s="287"/>
      <c r="H162" s="287"/>
      <c r="I162" s="287"/>
      <c r="J162" s="100"/>
      <c r="K162" s="100"/>
      <c r="L162" s="332"/>
    </row>
    <row r="163" spans="2:12" ht="25.5" customHeight="1" x14ac:dyDescent="0.15">
      <c r="B163" s="290"/>
      <c r="C163" s="8"/>
      <c r="D163" s="3"/>
      <c r="E163" s="173"/>
      <c r="F163" s="291"/>
      <c r="G163" s="287"/>
      <c r="H163" s="287"/>
      <c r="I163" s="287"/>
      <c r="J163" s="100"/>
      <c r="K163" s="100"/>
      <c r="L163" s="332"/>
    </row>
    <row r="164" spans="2:12" ht="25.5" customHeight="1" x14ac:dyDescent="0.15">
      <c r="B164" s="290"/>
      <c r="C164" s="8"/>
      <c r="D164" s="3"/>
      <c r="E164" s="173"/>
      <c r="F164" s="291"/>
      <c r="G164" s="287"/>
      <c r="H164" s="287"/>
      <c r="I164" s="287"/>
      <c r="J164" s="100"/>
      <c r="K164" s="100"/>
      <c r="L164" s="332"/>
    </row>
    <row r="165" spans="2:12" ht="25.5" customHeight="1" x14ac:dyDescent="0.15">
      <c r="B165" s="290"/>
      <c r="C165" s="8"/>
      <c r="D165" s="3"/>
      <c r="E165" s="173"/>
      <c r="F165" s="291"/>
      <c r="G165" s="287"/>
      <c r="H165" s="287"/>
      <c r="I165" s="287"/>
      <c r="J165" s="100"/>
      <c r="K165" s="100"/>
      <c r="L165" s="332"/>
    </row>
    <row r="166" spans="2:12" ht="25.5" customHeight="1" x14ac:dyDescent="0.15">
      <c r="B166" s="290"/>
      <c r="C166" s="8"/>
      <c r="D166" s="3"/>
      <c r="E166" s="173"/>
      <c r="F166" s="291"/>
      <c r="G166" s="287"/>
      <c r="H166" s="287"/>
      <c r="I166" s="287"/>
      <c r="J166" s="100"/>
      <c r="K166" s="100"/>
      <c r="L166" s="332"/>
    </row>
    <row r="167" spans="2:12" ht="25.5" customHeight="1" x14ac:dyDescent="0.15">
      <c r="B167" s="290"/>
      <c r="C167" s="8"/>
      <c r="D167" s="3"/>
      <c r="E167" s="173"/>
      <c r="F167" s="291"/>
      <c r="G167" s="287"/>
      <c r="H167" s="287"/>
      <c r="I167" s="287"/>
      <c r="J167" s="100"/>
      <c r="K167" s="100"/>
      <c r="L167" s="332"/>
    </row>
    <row r="168" spans="2:12" ht="25.5" customHeight="1" x14ac:dyDescent="0.15">
      <c r="B168" s="290"/>
      <c r="C168" s="8"/>
      <c r="D168" s="3"/>
      <c r="E168" s="173"/>
      <c r="F168" s="291"/>
      <c r="G168" s="287"/>
      <c r="H168" s="287"/>
      <c r="I168" s="287"/>
      <c r="J168" s="100"/>
      <c r="K168" s="100"/>
      <c r="L168" s="332"/>
    </row>
    <row r="169" spans="2:12" ht="25.5" customHeight="1" x14ac:dyDescent="0.15">
      <c r="B169" s="290"/>
      <c r="C169" s="8"/>
      <c r="D169" s="3"/>
      <c r="E169" s="173"/>
      <c r="F169" s="291"/>
      <c r="G169" s="287"/>
      <c r="H169" s="287"/>
      <c r="I169" s="287"/>
      <c r="J169" s="100"/>
      <c r="K169" s="100"/>
      <c r="L169" s="332"/>
    </row>
    <row r="170" spans="2:12" ht="25.5" customHeight="1" x14ac:dyDescent="0.15">
      <c r="B170" s="290"/>
      <c r="C170" s="8"/>
      <c r="D170" s="3"/>
      <c r="E170" s="173"/>
      <c r="F170" s="291"/>
      <c r="G170" s="287"/>
      <c r="H170" s="287"/>
      <c r="I170" s="287"/>
      <c r="J170" s="100"/>
      <c r="K170" s="100"/>
      <c r="L170" s="332"/>
    </row>
    <row r="171" spans="2:12" ht="25.5" customHeight="1" x14ac:dyDescent="0.15">
      <c r="B171" s="290"/>
      <c r="C171" s="8"/>
      <c r="D171" s="3"/>
      <c r="E171" s="173"/>
      <c r="F171" s="291"/>
      <c r="G171" s="287"/>
      <c r="H171" s="287"/>
      <c r="I171" s="287"/>
      <c r="J171" s="100"/>
      <c r="K171" s="100"/>
      <c r="L171" s="332"/>
    </row>
    <row r="172" spans="2:12" ht="25.5" customHeight="1" x14ac:dyDescent="0.15">
      <c r="B172" s="290"/>
      <c r="C172" s="8"/>
      <c r="D172" s="3"/>
      <c r="E172" s="173"/>
      <c r="F172" s="291"/>
      <c r="G172" s="287"/>
      <c r="H172" s="287"/>
      <c r="I172" s="287"/>
      <c r="J172" s="100"/>
      <c r="K172" s="100"/>
      <c r="L172" s="332"/>
    </row>
    <row r="173" spans="2:12" ht="25.5" customHeight="1" x14ac:dyDescent="0.15">
      <c r="B173" s="290"/>
      <c r="C173" s="8"/>
      <c r="D173" s="3"/>
      <c r="E173" s="173"/>
      <c r="F173" s="291"/>
      <c r="G173" s="287"/>
      <c r="H173" s="287"/>
      <c r="I173" s="287"/>
      <c r="J173" s="100"/>
      <c r="K173" s="100"/>
      <c r="L173" s="332"/>
    </row>
    <row r="174" spans="2:12" ht="25.5" customHeight="1" x14ac:dyDescent="0.15">
      <c r="B174" s="290"/>
      <c r="C174" s="8"/>
      <c r="D174" s="3"/>
      <c r="E174" s="173"/>
      <c r="F174" s="291"/>
      <c r="G174" s="287"/>
      <c r="H174" s="287"/>
      <c r="I174" s="287"/>
      <c r="J174" s="100"/>
      <c r="K174" s="100"/>
      <c r="L174" s="332"/>
    </row>
    <row r="175" spans="2:12" ht="25.5" customHeight="1" x14ac:dyDescent="0.15">
      <c r="B175" s="290"/>
      <c r="C175" s="8"/>
      <c r="D175" s="3"/>
      <c r="E175" s="173"/>
      <c r="F175" s="291"/>
      <c r="G175" s="287"/>
      <c r="H175" s="287"/>
      <c r="I175" s="287"/>
      <c r="J175" s="100"/>
      <c r="K175" s="100"/>
      <c r="L175" s="332"/>
    </row>
    <row r="176" spans="2:12" ht="25.5" customHeight="1" x14ac:dyDescent="0.15">
      <c r="B176" s="290"/>
      <c r="C176" s="8"/>
      <c r="D176" s="3"/>
      <c r="E176" s="173"/>
      <c r="F176" s="291"/>
      <c r="G176" s="287"/>
      <c r="H176" s="287"/>
      <c r="I176" s="287"/>
      <c r="J176" s="100"/>
      <c r="K176" s="100"/>
      <c r="L176" s="332"/>
    </row>
    <row r="177" spans="2:12" ht="25.5" customHeight="1" x14ac:dyDescent="0.15">
      <c r="B177" s="290"/>
      <c r="C177" s="8"/>
      <c r="D177" s="3"/>
      <c r="E177" s="173"/>
      <c r="F177" s="291"/>
      <c r="G177" s="287"/>
      <c r="H177" s="287"/>
      <c r="I177" s="287"/>
      <c r="J177" s="100"/>
      <c r="K177" s="100"/>
      <c r="L177" s="332"/>
    </row>
    <row r="178" spans="2:12" ht="25.5" customHeight="1" x14ac:dyDescent="0.15">
      <c r="B178" s="290"/>
      <c r="C178" s="8"/>
      <c r="D178" s="3"/>
      <c r="E178" s="173"/>
      <c r="F178" s="291"/>
      <c r="G178" s="287"/>
      <c r="H178" s="287"/>
      <c r="I178" s="287"/>
      <c r="J178" s="100"/>
      <c r="K178" s="100"/>
      <c r="L178" s="332"/>
    </row>
    <row r="179" spans="2:12" ht="25.5" customHeight="1" x14ac:dyDescent="0.15">
      <c r="B179" s="290"/>
      <c r="C179" s="8"/>
      <c r="D179" s="3"/>
      <c r="E179" s="173"/>
      <c r="F179" s="291"/>
      <c r="G179" s="287"/>
      <c r="H179" s="287"/>
      <c r="I179" s="287"/>
      <c r="J179" s="100"/>
      <c r="K179" s="100"/>
      <c r="L179" s="332"/>
    </row>
    <row r="180" spans="2:12" ht="25.5" customHeight="1" x14ac:dyDescent="0.15">
      <c r="B180" s="290"/>
      <c r="C180" s="8"/>
      <c r="D180" s="3"/>
      <c r="E180" s="173"/>
      <c r="F180" s="291"/>
      <c r="G180" s="287"/>
      <c r="H180" s="287"/>
      <c r="I180" s="287"/>
      <c r="J180" s="100"/>
      <c r="K180" s="100"/>
      <c r="L180" s="332"/>
    </row>
    <row r="181" spans="2:12" ht="25.5" customHeight="1" x14ac:dyDescent="0.15">
      <c r="B181" s="290"/>
      <c r="C181" s="8"/>
      <c r="D181" s="3"/>
      <c r="E181" s="173"/>
      <c r="F181" s="291"/>
      <c r="G181" s="287"/>
      <c r="H181" s="287"/>
      <c r="I181" s="287"/>
      <c r="J181" s="100"/>
      <c r="K181" s="100"/>
      <c r="L181" s="332"/>
    </row>
    <row r="182" spans="2:12" ht="25.5" customHeight="1" x14ac:dyDescent="0.15">
      <c r="B182" s="290"/>
      <c r="C182" s="8"/>
      <c r="D182" s="3"/>
      <c r="E182" s="173"/>
      <c r="F182" s="291"/>
      <c r="G182" s="287"/>
      <c r="H182" s="287"/>
      <c r="I182" s="287"/>
      <c r="J182" s="100"/>
      <c r="K182" s="100"/>
      <c r="L182" s="332"/>
    </row>
    <row r="183" spans="2:12" ht="25.5" customHeight="1" x14ac:dyDescent="0.15">
      <c r="B183" s="290"/>
      <c r="C183" s="8"/>
      <c r="D183" s="3"/>
      <c r="E183" s="173"/>
      <c r="F183" s="291"/>
      <c r="G183" s="287"/>
      <c r="H183" s="287"/>
      <c r="I183" s="287"/>
      <c r="J183" s="100"/>
      <c r="K183" s="100"/>
      <c r="L183" s="332"/>
    </row>
    <row r="184" spans="2:12" ht="25.5" customHeight="1" x14ac:dyDescent="0.15">
      <c r="B184" s="290"/>
      <c r="C184" s="8"/>
      <c r="D184" s="3"/>
      <c r="E184" s="173"/>
      <c r="F184" s="291"/>
      <c r="G184" s="287"/>
      <c r="H184" s="287"/>
      <c r="I184" s="287"/>
      <c r="J184" s="100"/>
      <c r="K184" s="100"/>
      <c r="L184" s="332"/>
    </row>
    <row r="185" spans="2:12" ht="25.5" customHeight="1" x14ac:dyDescent="0.15">
      <c r="B185" s="290"/>
      <c r="C185" s="8"/>
      <c r="D185" s="3"/>
      <c r="E185" s="173"/>
      <c r="F185" s="291"/>
      <c r="G185" s="287"/>
      <c r="H185" s="287"/>
      <c r="I185" s="287"/>
      <c r="J185" s="100"/>
      <c r="K185" s="100"/>
      <c r="L185" s="332"/>
    </row>
    <row r="186" spans="2:12" ht="25.5" customHeight="1" x14ac:dyDescent="0.15">
      <c r="B186" s="290"/>
      <c r="C186" s="8"/>
      <c r="D186" s="3"/>
      <c r="E186" s="173"/>
      <c r="F186" s="291"/>
      <c r="G186" s="287"/>
      <c r="H186" s="287"/>
      <c r="I186" s="287"/>
      <c r="J186" s="100"/>
      <c r="K186" s="100"/>
      <c r="L186" s="332"/>
    </row>
    <row r="187" spans="2:12" ht="25.5" customHeight="1" x14ac:dyDescent="0.15">
      <c r="B187" s="290"/>
      <c r="C187" s="8"/>
      <c r="D187" s="3"/>
      <c r="E187" s="173"/>
      <c r="F187" s="291"/>
      <c r="G187" s="287"/>
      <c r="H187" s="287"/>
      <c r="I187" s="287"/>
      <c r="J187" s="100"/>
      <c r="K187" s="100"/>
      <c r="L187" s="332"/>
    </row>
    <row r="188" spans="2:12" ht="25.5" customHeight="1" x14ac:dyDescent="0.15">
      <c r="B188" s="290"/>
      <c r="C188" s="8"/>
      <c r="D188" s="3"/>
      <c r="E188" s="173"/>
      <c r="F188" s="291"/>
      <c r="G188" s="287"/>
      <c r="H188" s="287"/>
      <c r="I188" s="287"/>
      <c r="J188" s="100"/>
      <c r="K188" s="100"/>
      <c r="L188" s="332"/>
    </row>
    <row r="189" spans="2:12" ht="25.5" customHeight="1" x14ac:dyDescent="0.15">
      <c r="B189" s="290"/>
      <c r="C189" s="8"/>
      <c r="D189" s="3"/>
      <c r="E189" s="173"/>
      <c r="F189" s="291"/>
      <c r="G189" s="287"/>
      <c r="H189" s="287"/>
      <c r="I189" s="287"/>
      <c r="J189" s="100"/>
      <c r="K189" s="100"/>
      <c r="L189" s="332"/>
    </row>
    <row r="190" spans="2:12" ht="25.5" customHeight="1" x14ac:dyDescent="0.15">
      <c r="B190" s="290"/>
      <c r="C190" s="8"/>
      <c r="D190" s="3"/>
      <c r="E190" s="173"/>
      <c r="F190" s="291"/>
      <c r="G190" s="287"/>
      <c r="H190" s="287"/>
      <c r="I190" s="287"/>
      <c r="J190" s="100"/>
      <c r="K190" s="100"/>
      <c r="L190" s="332"/>
    </row>
    <row r="191" spans="2:12" ht="25.5" customHeight="1" x14ac:dyDescent="0.15">
      <c r="B191" s="290"/>
      <c r="C191" s="8"/>
      <c r="D191" s="3"/>
      <c r="E191" s="173"/>
      <c r="F191" s="291"/>
      <c r="G191" s="287"/>
      <c r="H191" s="287"/>
      <c r="I191" s="287"/>
      <c r="J191" s="100"/>
      <c r="K191" s="100"/>
      <c r="L191" s="332"/>
    </row>
    <row r="192" spans="2:12" ht="25.5" customHeight="1" x14ac:dyDescent="0.15">
      <c r="B192" s="290"/>
      <c r="C192" s="8"/>
      <c r="D192" s="3"/>
      <c r="E192" s="173"/>
      <c r="F192" s="291"/>
      <c r="G192" s="287"/>
      <c r="H192" s="287"/>
      <c r="I192" s="287"/>
      <c r="J192" s="100"/>
      <c r="K192" s="100"/>
      <c r="L192" s="332"/>
    </row>
    <row r="193" spans="2:12" ht="25.5" customHeight="1" x14ac:dyDescent="0.15">
      <c r="B193" s="290"/>
      <c r="C193" s="8"/>
      <c r="D193" s="3"/>
      <c r="E193" s="173"/>
      <c r="F193" s="291"/>
      <c r="G193" s="287"/>
      <c r="H193" s="287"/>
      <c r="I193" s="287"/>
      <c r="J193" s="100"/>
      <c r="K193" s="100"/>
      <c r="L193" s="332"/>
    </row>
    <row r="194" spans="2:12" ht="25.5" customHeight="1" x14ac:dyDescent="0.15">
      <c r="B194" s="290"/>
      <c r="C194" s="8"/>
      <c r="D194" s="3"/>
      <c r="E194" s="173"/>
      <c r="F194" s="291"/>
      <c r="G194" s="287"/>
      <c r="H194" s="287"/>
      <c r="I194" s="287"/>
      <c r="J194" s="100"/>
      <c r="K194" s="100"/>
      <c r="L194" s="332"/>
    </row>
    <row r="195" spans="2:12" ht="25.5" customHeight="1" x14ac:dyDescent="0.15">
      <c r="B195" s="290"/>
      <c r="C195" s="8"/>
      <c r="D195" s="3"/>
      <c r="E195" s="173"/>
      <c r="F195" s="291"/>
      <c r="G195" s="287"/>
      <c r="H195" s="287"/>
      <c r="I195" s="287"/>
      <c r="J195" s="100"/>
      <c r="K195" s="100"/>
      <c r="L195" s="332"/>
    </row>
    <row r="196" spans="2:12" ht="25.5" customHeight="1" x14ac:dyDescent="0.15">
      <c r="B196" s="290"/>
      <c r="C196" s="8"/>
      <c r="D196" s="3"/>
      <c r="E196" s="173"/>
      <c r="F196" s="291"/>
      <c r="G196" s="287"/>
      <c r="H196" s="287"/>
      <c r="I196" s="287"/>
      <c r="J196" s="100"/>
      <c r="K196" s="100"/>
      <c r="L196" s="332"/>
    </row>
    <row r="197" spans="2:12" ht="25.5" customHeight="1" x14ac:dyDescent="0.15">
      <c r="B197" s="290"/>
      <c r="C197" s="8"/>
      <c r="D197" s="3"/>
      <c r="E197" s="173"/>
      <c r="F197" s="291"/>
      <c r="G197" s="287"/>
      <c r="H197" s="287"/>
      <c r="I197" s="287"/>
      <c r="J197" s="100"/>
      <c r="K197" s="100"/>
      <c r="L197" s="332"/>
    </row>
    <row r="198" spans="2:12" ht="25.5" customHeight="1" x14ac:dyDescent="0.15">
      <c r="B198" s="290"/>
      <c r="C198" s="8"/>
      <c r="D198" s="3"/>
      <c r="E198" s="173"/>
      <c r="F198" s="291"/>
      <c r="G198" s="287"/>
      <c r="H198" s="287"/>
      <c r="I198" s="287"/>
      <c r="J198" s="100"/>
      <c r="K198" s="100"/>
      <c r="L198" s="332"/>
    </row>
    <row r="199" spans="2:12" ht="25.5" customHeight="1" x14ac:dyDescent="0.15">
      <c r="B199" s="290"/>
      <c r="C199" s="8"/>
      <c r="D199" s="3"/>
      <c r="E199" s="173"/>
      <c r="F199" s="291"/>
      <c r="G199" s="287"/>
      <c r="H199" s="287"/>
      <c r="I199" s="287"/>
      <c r="J199" s="100"/>
      <c r="K199" s="100"/>
      <c r="L199" s="332"/>
    </row>
    <row r="200" spans="2:12" ht="25.5" customHeight="1" x14ac:dyDescent="0.15">
      <c r="B200" s="290"/>
      <c r="C200" s="8"/>
      <c r="D200" s="3"/>
      <c r="E200" s="173"/>
      <c r="F200" s="291"/>
      <c r="G200" s="287"/>
      <c r="H200" s="287"/>
      <c r="I200" s="287"/>
      <c r="J200" s="100"/>
      <c r="K200" s="100"/>
      <c r="L200" s="332"/>
    </row>
    <row r="201" spans="2:12" ht="25.5" customHeight="1" x14ac:dyDescent="0.15">
      <c r="B201" s="290"/>
      <c r="C201" s="8"/>
      <c r="D201" s="3"/>
      <c r="E201" s="173"/>
      <c r="F201" s="291"/>
      <c r="G201" s="287"/>
      <c r="H201" s="287"/>
      <c r="I201" s="287"/>
      <c r="J201" s="100"/>
      <c r="K201" s="100"/>
      <c r="L201" s="332"/>
    </row>
    <row r="202" spans="2:12" ht="25.5" customHeight="1" x14ac:dyDescent="0.15">
      <c r="B202" s="312"/>
      <c r="C202" s="8"/>
      <c r="D202" s="3"/>
      <c r="E202" s="3"/>
      <c r="F202" s="302"/>
      <c r="G202" s="287"/>
      <c r="H202" s="287"/>
      <c r="I202" s="287"/>
      <c r="J202" s="100"/>
      <c r="K202" s="100"/>
      <c r="L202" s="332"/>
    </row>
  </sheetData>
  <mergeCells count="3">
    <mergeCell ref="B1:P1"/>
    <mergeCell ref="B2:P2"/>
    <mergeCell ref="B4:P4"/>
  </mergeCells>
  <phoneticPr fontId="2"/>
  <printOptions horizontalCentered="1" verticalCentered="1"/>
  <pageMargins left="0" right="0" top="0" bottom="0" header="0" footer="0"/>
  <pageSetup paperSize="8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202"/>
  <sheetViews>
    <sheetView view="pageBreakPreview" zoomScale="70" zoomScaleNormal="55" zoomScaleSheetLayoutView="70" workbookViewId="0">
      <selection activeCell="B7" sqref="B7"/>
    </sheetView>
  </sheetViews>
  <sheetFormatPr defaultRowHeight="13.5" x14ac:dyDescent="0.15"/>
  <cols>
    <col min="2" max="2" width="13.625" customWidth="1"/>
    <col min="3" max="3" width="12.5" bestFit="1" customWidth="1"/>
    <col min="4" max="4" width="13.375" bestFit="1" customWidth="1"/>
    <col min="5" max="5" width="13.875" bestFit="1" customWidth="1"/>
    <col min="6" max="6" width="12.75" bestFit="1" customWidth="1"/>
    <col min="7" max="7" width="5.625" bestFit="1" customWidth="1"/>
    <col min="8" max="9" width="13.875" bestFit="1" customWidth="1"/>
    <col min="10" max="10" width="7.625" bestFit="1" customWidth="1"/>
    <col min="11" max="11" width="9.5" bestFit="1" customWidth="1"/>
    <col min="12" max="12" width="12.5" customWidth="1"/>
    <col min="13" max="13" width="13.875" bestFit="1" customWidth="1"/>
    <col min="14" max="14" width="15.125" bestFit="1" customWidth="1"/>
    <col min="22" max="22" width="13.875" bestFit="1" customWidth="1"/>
  </cols>
  <sheetData>
    <row r="1" spans="2:20" x14ac:dyDescent="0.15"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2:20" x14ac:dyDescent="0.15"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</row>
    <row r="3" spans="2:20" ht="4.5" customHeight="1" x14ac:dyDescent="0.15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2:20" ht="21.75" customHeight="1" x14ac:dyDescent="0.15">
      <c r="B4" s="361" t="s">
        <v>595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3"/>
      <c r="O4" s="363"/>
      <c r="P4" s="363"/>
    </row>
    <row r="5" spans="2:20" ht="5.2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</row>
    <row r="6" spans="2:20" ht="24.75" customHeight="1" x14ac:dyDescent="0.15">
      <c r="B6" s="5" t="s">
        <v>561</v>
      </c>
      <c r="C6" s="270" t="s">
        <v>556</v>
      </c>
      <c r="D6" s="297">
        <f>COUNTA($B$29:$B$202)</f>
        <v>33</v>
      </c>
      <c r="E6" s="271" t="s">
        <v>558</v>
      </c>
      <c r="F6" s="4"/>
      <c r="G6" s="4"/>
      <c r="H6" s="4"/>
      <c r="I6" s="4"/>
      <c r="J6" s="4"/>
      <c r="K6" s="4"/>
      <c r="S6" s="4"/>
      <c r="T6" s="4"/>
    </row>
    <row r="7" spans="2:20" ht="40.5" customHeight="1" x14ac:dyDescent="0.15">
      <c r="B7" s="4"/>
      <c r="C7" s="260"/>
      <c r="D7" s="259" t="s">
        <v>568</v>
      </c>
      <c r="E7" s="259" t="s">
        <v>569</v>
      </c>
      <c r="F7" s="259" t="s">
        <v>554</v>
      </c>
      <c r="G7" s="259" t="s">
        <v>553</v>
      </c>
      <c r="H7" s="259" t="s">
        <v>575</v>
      </c>
      <c r="I7" s="259" t="s">
        <v>576</v>
      </c>
      <c r="J7" s="259" t="s">
        <v>637</v>
      </c>
      <c r="K7" s="4"/>
      <c r="S7" s="316"/>
    </row>
    <row r="8" spans="2:20" ht="24.75" customHeight="1" x14ac:dyDescent="0.15">
      <c r="B8" s="4"/>
      <c r="C8" s="300" t="s">
        <v>548</v>
      </c>
      <c r="D8" s="302">
        <f>MAX($D$29:$D$202)</f>
        <v>0.68</v>
      </c>
      <c r="E8" s="302">
        <f>MAX($E$29:$E$202)</f>
        <v>0.64</v>
      </c>
      <c r="F8" s="302">
        <f>MAX($F$29:$F$202)</f>
        <v>0.14000000000000001</v>
      </c>
      <c r="G8" s="302">
        <f>MAX($G$29:$G$202)</f>
        <v>26</v>
      </c>
      <c r="H8" s="302">
        <f>MAX(J29:J202)</f>
        <v>2.9000000000000001E-2</v>
      </c>
      <c r="I8" s="302">
        <f>MAX(K29:K202)</f>
        <v>6.6000000000000003E-2</v>
      </c>
      <c r="J8" s="335">
        <f>MAX(L29:L202)</f>
        <v>6.4000000000000001E-2</v>
      </c>
      <c r="K8" s="4"/>
      <c r="S8" s="305"/>
    </row>
    <row r="9" spans="2:20" ht="24.75" customHeight="1" x14ac:dyDescent="0.15">
      <c r="B9" s="4"/>
      <c r="C9" s="300" t="s">
        <v>549</v>
      </c>
      <c r="D9" s="302">
        <f>MIN($D$29:$D$202)</f>
        <v>0.46</v>
      </c>
      <c r="E9" s="302">
        <f>MIN($E$29:$E$202)</f>
        <v>0.38</v>
      </c>
      <c r="F9" s="302">
        <f>MIN($F$29:$F$202)</f>
        <v>-2.0000000000000018E-2</v>
      </c>
      <c r="G9" s="302">
        <f>MIN($G$29:$G$202)</f>
        <v>9</v>
      </c>
      <c r="H9" s="302">
        <f>MIN(J29:J202)</f>
        <v>0</v>
      </c>
      <c r="I9" s="302">
        <f>MIN(K29:K202)</f>
        <v>4.0000000000000001E-3</v>
      </c>
      <c r="J9" s="335">
        <f>MIN(L29:L202)</f>
        <v>-1.2E-2</v>
      </c>
      <c r="K9" s="4"/>
      <c r="S9" s="305"/>
    </row>
    <row r="10" spans="2:20" ht="24.75" customHeight="1" x14ac:dyDescent="0.15">
      <c r="B10" s="4"/>
      <c r="C10" s="300" t="s">
        <v>550</v>
      </c>
      <c r="D10" s="302">
        <f>AVERAGE($D$29:$D$202)</f>
        <v>0.57090909090909103</v>
      </c>
      <c r="E10" s="302">
        <f>AVERAGE($E$29:$E$202)</f>
        <v>0.5006060606060605</v>
      </c>
      <c r="F10" s="302">
        <f>AVERAGE($F$29:$F$202)</f>
        <v>7.0303030303030339E-2</v>
      </c>
      <c r="G10" s="302">
        <f>AVERAGE($G$29:$G$202)</f>
        <v>17.806451612903224</v>
      </c>
      <c r="H10" s="302">
        <f>AVERAGE(J29:J202)</f>
        <v>5.2392857142857163E-3</v>
      </c>
      <c r="I10" s="302">
        <f>AVERAGE(K29:K202)</f>
        <v>2.1175000000000003E-2</v>
      </c>
      <c r="J10" s="335">
        <f>AVERAGE(L29:L202)</f>
        <v>1.5935714285714293E-2</v>
      </c>
      <c r="K10" s="4"/>
      <c r="S10" s="305"/>
    </row>
    <row r="11" spans="2:20" ht="24.75" customHeight="1" x14ac:dyDescent="0.15">
      <c r="B11" s="4"/>
      <c r="C11" s="300" t="s">
        <v>557</v>
      </c>
      <c r="D11" s="302">
        <f>COUNTA($D$29:$D$202)</f>
        <v>33</v>
      </c>
      <c r="E11" s="302">
        <f>COUNTA($E$29:$E$202)</f>
        <v>33</v>
      </c>
      <c r="F11" s="302">
        <f>COUNTA($F$29:$F$202)</f>
        <v>33</v>
      </c>
      <c r="G11" s="302">
        <f>COUNTA($G$29:$G$202)</f>
        <v>31</v>
      </c>
      <c r="H11" s="302">
        <f>COUNTA(J29:J202)</f>
        <v>28</v>
      </c>
      <c r="I11" s="302">
        <f>COUNTA(K29:K202)</f>
        <v>28</v>
      </c>
      <c r="J11" s="335">
        <f>COUNTA(L29:L202)</f>
        <v>28</v>
      </c>
      <c r="K11" s="4"/>
      <c r="S11" s="305"/>
    </row>
    <row r="12" spans="2:20" ht="24.7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5"/>
    </row>
    <row r="13" spans="2:20" ht="24.75" customHeight="1" x14ac:dyDescent="0.15">
      <c r="B13" s="4"/>
      <c r="C13" s="4"/>
      <c r="D13" s="270" t="s">
        <v>556</v>
      </c>
      <c r="E13" s="297">
        <f>COUNTA($B$29:$B$44)</f>
        <v>16</v>
      </c>
      <c r="F13" s="271" t="s">
        <v>558</v>
      </c>
      <c r="G13" s="4" t="s">
        <v>563</v>
      </c>
      <c r="H13" s="4"/>
      <c r="I13" s="4"/>
      <c r="J13" s="4"/>
      <c r="K13" s="4"/>
      <c r="L13" s="4"/>
      <c r="M13" s="4"/>
      <c r="N13" s="4"/>
      <c r="O13" s="5"/>
      <c r="P13" s="5"/>
    </row>
    <row r="14" spans="2:20" ht="24.75" customHeight="1" x14ac:dyDescent="0.15">
      <c r="B14" s="4"/>
      <c r="C14" s="260"/>
      <c r="D14" s="259" t="s">
        <v>568</v>
      </c>
      <c r="E14" s="259" t="s">
        <v>569</v>
      </c>
      <c r="F14" s="259" t="s">
        <v>554</v>
      </c>
      <c r="G14" s="259" t="s">
        <v>553</v>
      </c>
      <c r="H14" s="259" t="s">
        <v>575</v>
      </c>
      <c r="I14" s="259" t="s">
        <v>576</v>
      </c>
      <c r="J14" s="259" t="s">
        <v>638</v>
      </c>
      <c r="K14" s="4"/>
      <c r="L14" s="4"/>
      <c r="M14" s="4"/>
      <c r="N14" s="4"/>
      <c r="O14" s="5"/>
      <c r="P14" s="5"/>
    </row>
    <row r="15" spans="2:20" ht="24.75" customHeight="1" x14ac:dyDescent="0.15">
      <c r="B15" s="4"/>
      <c r="C15" s="300" t="s">
        <v>548</v>
      </c>
      <c r="D15" s="302">
        <f>MAX($D$29:$D$44)</f>
        <v>0.68</v>
      </c>
      <c r="E15" s="302">
        <f>MAX($E$29:$E$44)</f>
        <v>0.64</v>
      </c>
      <c r="F15" s="302">
        <f>MAX($F$29:$F$44)</f>
        <v>0.14000000000000001</v>
      </c>
      <c r="G15" s="302">
        <f>MAX(G29:G44)</f>
        <v>25</v>
      </c>
      <c r="H15" s="302">
        <f>MAX(J29:J44)</f>
        <v>2.9000000000000001E-2</v>
      </c>
      <c r="I15" s="302">
        <f>MAX(K29:K44)</f>
        <v>6.6000000000000003E-2</v>
      </c>
      <c r="J15" s="335">
        <f>MAX(L29:L44)</f>
        <v>6.4000000000000001E-2</v>
      </c>
      <c r="K15" s="4"/>
      <c r="L15" s="4"/>
      <c r="M15" s="4"/>
      <c r="N15" s="4"/>
      <c r="O15" s="5"/>
      <c r="P15" s="5"/>
    </row>
    <row r="16" spans="2:20" ht="24.75" customHeight="1" x14ac:dyDescent="0.15">
      <c r="B16" s="4"/>
      <c r="C16" s="300" t="s">
        <v>549</v>
      </c>
      <c r="D16" s="302">
        <f>MIN($D$29:$D$44)</f>
        <v>0.46</v>
      </c>
      <c r="E16" s="302">
        <f>MIN($E$29:$E$44)</f>
        <v>0.38</v>
      </c>
      <c r="F16" s="302">
        <f>MIN($F$29:$F$44)</f>
        <v>3.999999999999998E-2</v>
      </c>
      <c r="G16" s="302">
        <f>MIN(G29:G44)</f>
        <v>10</v>
      </c>
      <c r="H16" s="302">
        <f>MIN(J29:J44)</f>
        <v>2E-3</v>
      </c>
      <c r="I16" s="302">
        <f>MIN(K29:K44)</f>
        <v>5.0000000000000001E-3</v>
      </c>
      <c r="J16" s="335">
        <f>MIN(L29:L44)</f>
        <v>-1.2E-2</v>
      </c>
      <c r="K16" s="4"/>
      <c r="L16" s="4"/>
      <c r="M16" s="4"/>
      <c r="N16" s="4"/>
      <c r="O16" s="5"/>
      <c r="P16" s="5"/>
    </row>
    <row r="17" spans="2:16" ht="24.75" customHeight="1" x14ac:dyDescent="0.15">
      <c r="B17" s="4"/>
      <c r="C17" s="300" t="s">
        <v>550</v>
      </c>
      <c r="D17" s="302">
        <f>AVERAGE($D$29:$D$44)</f>
        <v>0.58499999999999996</v>
      </c>
      <c r="E17" s="302">
        <f>AVERAGE($E$29:$E$44)</f>
        <v>0.50874999999999992</v>
      </c>
      <c r="F17" s="302">
        <f>AVERAGE($F$29:$F$44)</f>
        <v>7.6250000000000012E-2</v>
      </c>
      <c r="G17" s="302">
        <f>AVERAGE(G29:G44)</f>
        <v>16.142857142857142</v>
      </c>
      <c r="H17" s="302">
        <f>AVERAGE(J29:J96)</f>
        <v>5.2392857142857163E-3</v>
      </c>
      <c r="I17" s="302">
        <f>AVERAGE(K29:K44)</f>
        <v>2.69E-2</v>
      </c>
      <c r="J17" s="335">
        <f>AVERAGE(L29:L44)</f>
        <v>1.829090909090909E-2</v>
      </c>
      <c r="K17" s="4"/>
      <c r="L17" s="4"/>
      <c r="M17" s="4"/>
      <c r="N17" s="4"/>
      <c r="O17" s="5"/>
      <c r="P17" s="5"/>
    </row>
    <row r="18" spans="2:16" ht="24.75" customHeight="1" x14ac:dyDescent="0.15">
      <c r="B18" s="4"/>
      <c r="C18" s="300" t="s">
        <v>557</v>
      </c>
      <c r="D18" s="302">
        <f>COUNTA($D$29:$D$44)</f>
        <v>16</v>
      </c>
      <c r="E18" s="302">
        <f>COUNTA($E$29:$E$44)</f>
        <v>16</v>
      </c>
      <c r="F18" s="302">
        <f>COUNTA($F$29:$F$44)</f>
        <v>16</v>
      </c>
      <c r="G18" s="302">
        <f>COUNTA(G29:G44)</f>
        <v>14</v>
      </c>
      <c r="H18" s="302">
        <f>COUNTA(J29:J44)</f>
        <v>11</v>
      </c>
      <c r="I18" s="302">
        <f>COUNTA(K29:K44)</f>
        <v>11</v>
      </c>
      <c r="J18" s="335">
        <f>COUNTA(L29:L44)</f>
        <v>11</v>
      </c>
      <c r="K18" s="4"/>
      <c r="L18" s="4"/>
      <c r="M18" s="4"/>
      <c r="N18" s="4"/>
      <c r="O18" s="5"/>
      <c r="P18" s="5"/>
    </row>
    <row r="19" spans="2:16" ht="24.75" customHeight="1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5"/>
    </row>
    <row r="20" spans="2:16" ht="24.75" customHeight="1" x14ac:dyDescent="0.15">
      <c r="B20" s="4"/>
      <c r="D20" s="270" t="s">
        <v>556</v>
      </c>
      <c r="E20" s="297">
        <f>COUNTA($B$45:$B$202)</f>
        <v>17</v>
      </c>
      <c r="F20" s="271" t="s">
        <v>558</v>
      </c>
      <c r="G20" s="4" t="s">
        <v>564</v>
      </c>
      <c r="H20" s="4"/>
      <c r="J20" s="4"/>
      <c r="K20" s="4"/>
      <c r="L20" s="4"/>
      <c r="M20" s="4"/>
      <c r="N20" s="4"/>
      <c r="O20" s="5"/>
      <c r="P20" s="5"/>
    </row>
    <row r="21" spans="2:16" ht="24.75" customHeight="1" x14ac:dyDescent="0.15">
      <c r="B21" s="4"/>
      <c r="C21" s="260"/>
      <c r="D21" s="259" t="s">
        <v>568</v>
      </c>
      <c r="E21" s="259" t="s">
        <v>569</v>
      </c>
      <c r="F21" s="259" t="s">
        <v>554</v>
      </c>
      <c r="G21" s="259" t="s">
        <v>553</v>
      </c>
      <c r="H21" s="259" t="s">
        <v>575</v>
      </c>
      <c r="I21" s="259" t="s">
        <v>576</v>
      </c>
      <c r="J21" s="259" t="s">
        <v>637</v>
      </c>
      <c r="K21" s="4"/>
      <c r="L21" s="4"/>
      <c r="M21" s="4"/>
      <c r="N21" s="4"/>
      <c r="O21" s="5"/>
      <c r="P21" s="5"/>
    </row>
    <row r="22" spans="2:16" ht="24.75" customHeight="1" x14ac:dyDescent="0.15">
      <c r="B22" s="4"/>
      <c r="C22" s="300" t="s">
        <v>548</v>
      </c>
      <c r="D22" s="302">
        <f>MAX($D$45:$D$202)</f>
        <v>0.64</v>
      </c>
      <c r="E22" s="302">
        <f>MAX($E$45:$E$202)</f>
        <v>0.64</v>
      </c>
      <c r="F22" s="302">
        <f>MAX($F$45:$F$202)</f>
        <v>0.13999999999999996</v>
      </c>
      <c r="G22" s="302">
        <f>MAX($G$45:$G$202)</f>
        <v>26</v>
      </c>
      <c r="H22" s="302">
        <f>MAX($J$45:$J$202)</f>
        <v>1.7999999999999999E-2</v>
      </c>
      <c r="I22" s="302">
        <f>MAX($K$45:$K$202)</f>
        <v>6.2E-2</v>
      </c>
      <c r="J22" s="335">
        <f>MAX($K$45:$K$202)</f>
        <v>6.2E-2</v>
      </c>
      <c r="K22" s="4"/>
      <c r="L22" s="4"/>
      <c r="M22" s="4"/>
      <c r="N22" s="4"/>
      <c r="O22" s="5"/>
      <c r="P22" s="5"/>
    </row>
    <row r="23" spans="2:16" ht="24.75" customHeight="1" x14ac:dyDescent="0.15">
      <c r="B23" s="4"/>
      <c r="C23" s="300" t="s">
        <v>549</v>
      </c>
      <c r="D23" s="302">
        <f>MIN($D$45:$D$202)</f>
        <v>0.46</v>
      </c>
      <c r="E23" s="302">
        <f>MIN($E$45:$E$202)</f>
        <v>0.44</v>
      </c>
      <c r="F23" s="302">
        <f>MIN($F$45:$F$202)</f>
        <v>-2.0000000000000018E-2</v>
      </c>
      <c r="G23" s="302">
        <f>MIN($G$45:$G$202)</f>
        <v>9</v>
      </c>
      <c r="H23" s="302">
        <f>MIN($J$45:$J$202)</f>
        <v>0</v>
      </c>
      <c r="I23" s="302">
        <f>MIN($K$45:$K$202)</f>
        <v>4.0000000000000001E-3</v>
      </c>
      <c r="J23" s="335">
        <f>MIN($K$45:$K$202)</f>
        <v>4.0000000000000001E-3</v>
      </c>
      <c r="K23" s="4"/>
      <c r="L23" s="4"/>
      <c r="M23" s="4"/>
      <c r="N23" s="4"/>
      <c r="O23" s="5"/>
      <c r="P23" s="5"/>
    </row>
    <row r="24" spans="2:16" ht="24.75" customHeight="1" x14ac:dyDescent="0.15">
      <c r="B24" s="4"/>
      <c r="C24" s="300" t="s">
        <v>550</v>
      </c>
      <c r="D24" s="302">
        <f>AVERAGE($D$45:$D$202)</f>
        <v>0.55764705882352938</v>
      </c>
      <c r="E24" s="302">
        <f>AVERAGE($E$45:$E$202)</f>
        <v>0.49294117647058827</v>
      </c>
      <c r="F24" s="302">
        <f>AVERAGE($F$45:$F$202)</f>
        <v>6.4705882352941183E-2</v>
      </c>
      <c r="G24" s="302">
        <f>AVERAGE($G$45:$G$202)</f>
        <v>19.176470588235293</v>
      </c>
      <c r="H24" s="302">
        <f>AVERAGE($J$45:$J$202)</f>
        <v>3.0588235294117653E-3</v>
      </c>
      <c r="I24" s="302">
        <f>AVERAGE($K$45:$K$202)</f>
        <v>1.747058823529412E-2</v>
      </c>
      <c r="J24" s="335">
        <f>AVERAGE($K$45:$K$202)</f>
        <v>1.747058823529412E-2</v>
      </c>
      <c r="K24" s="4"/>
      <c r="L24" s="4"/>
      <c r="M24" s="4"/>
      <c r="N24" s="4"/>
      <c r="O24" s="5"/>
      <c r="P24" s="5"/>
    </row>
    <row r="25" spans="2:16" ht="24.75" customHeight="1" x14ac:dyDescent="0.15">
      <c r="B25" s="4"/>
      <c r="C25" s="300" t="s">
        <v>557</v>
      </c>
      <c r="D25" s="302">
        <f>COUNTA($D$45:$D$202)</f>
        <v>17</v>
      </c>
      <c r="E25" s="302">
        <f>COUNTA($E$45:$E$202)</f>
        <v>17</v>
      </c>
      <c r="F25" s="302">
        <f>COUNTA($F$45:$F$202)</f>
        <v>17</v>
      </c>
      <c r="G25" s="302">
        <f>COUNTA($G$45:$G$202)</f>
        <v>17</v>
      </c>
      <c r="H25" s="302">
        <f>COUNTA($J$45:$J$202)</f>
        <v>17</v>
      </c>
      <c r="I25" s="302">
        <f>COUNTA($K$45:$K$202)</f>
        <v>17</v>
      </c>
      <c r="J25" s="335">
        <f>COUNTA($K$45:$K$202)</f>
        <v>17</v>
      </c>
      <c r="K25" s="4"/>
      <c r="L25" s="4"/>
      <c r="M25" s="4"/>
      <c r="N25" s="4"/>
      <c r="O25" s="5"/>
      <c r="P25" s="5"/>
    </row>
    <row r="26" spans="2:16" ht="24.7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  <c r="P26" s="5"/>
    </row>
    <row r="27" spans="2:16" ht="24.75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  <c r="P27" s="5"/>
    </row>
    <row r="28" spans="2:16" s="301" customFormat="1" ht="58.5" customHeight="1" x14ac:dyDescent="0.15">
      <c r="B28" s="300" t="s">
        <v>570</v>
      </c>
      <c r="C28" s="300" t="s">
        <v>1</v>
      </c>
      <c r="D28" s="259" t="s">
        <v>568</v>
      </c>
      <c r="E28" s="259" t="s">
        <v>569</v>
      </c>
      <c r="F28" s="259" t="s">
        <v>552</v>
      </c>
      <c r="G28" s="259" t="s">
        <v>553</v>
      </c>
      <c r="H28" s="259" t="s">
        <v>571</v>
      </c>
      <c r="I28" s="259" t="s">
        <v>572</v>
      </c>
      <c r="J28" s="259" t="s">
        <v>573</v>
      </c>
      <c r="K28" s="259" t="s">
        <v>574</v>
      </c>
      <c r="L28" s="259" t="s">
        <v>602</v>
      </c>
    </row>
    <row r="29" spans="2:16" s="301" customFormat="1" ht="22.5" customHeight="1" x14ac:dyDescent="0.15">
      <c r="B29" s="317" t="s">
        <v>577</v>
      </c>
      <c r="C29" s="8">
        <v>8.6805555555555566E-2</v>
      </c>
      <c r="D29" s="3">
        <v>0.52</v>
      </c>
      <c r="E29" s="3">
        <v>0.48</v>
      </c>
      <c r="F29" s="291">
        <f>D29-E29</f>
        <v>4.0000000000000036E-2</v>
      </c>
      <c r="G29" s="287">
        <v>22</v>
      </c>
      <c r="H29" s="294"/>
      <c r="I29" s="284"/>
      <c r="J29" s="308"/>
      <c r="K29" s="308"/>
      <c r="L29" s="308"/>
    </row>
    <row r="30" spans="2:16" s="301" customFormat="1" ht="22.5" customHeight="1" x14ac:dyDescent="0.15">
      <c r="B30" s="317" t="s">
        <v>578</v>
      </c>
      <c r="C30" s="8">
        <v>0.18402777777777779</v>
      </c>
      <c r="D30" s="3">
        <v>0.56000000000000005</v>
      </c>
      <c r="E30" s="3">
        <v>0.48</v>
      </c>
      <c r="F30" s="291">
        <f>D30-E30</f>
        <v>8.0000000000000071E-2</v>
      </c>
      <c r="G30" s="287">
        <v>23</v>
      </c>
      <c r="H30" s="294"/>
      <c r="I30" s="292"/>
      <c r="J30" s="308"/>
      <c r="K30" s="308"/>
      <c r="L30" s="308"/>
    </row>
    <row r="31" spans="2:16" s="301" customFormat="1" ht="22.5" customHeight="1" x14ac:dyDescent="0.15">
      <c r="B31" s="317" t="s">
        <v>579</v>
      </c>
      <c r="C31" s="299">
        <v>0.125</v>
      </c>
      <c r="D31" s="3">
        <v>0.5</v>
      </c>
      <c r="E31" s="3">
        <v>0.46</v>
      </c>
      <c r="F31" s="291">
        <f>D31-E31</f>
        <v>3.999999999999998E-2</v>
      </c>
      <c r="G31" s="287">
        <v>24</v>
      </c>
      <c r="H31" s="294"/>
      <c r="I31" s="292"/>
      <c r="J31" s="308"/>
      <c r="K31" s="308"/>
      <c r="L31" s="308"/>
    </row>
    <row r="32" spans="2:16" s="301" customFormat="1" ht="22.5" customHeight="1" x14ac:dyDescent="0.15">
      <c r="B32" s="321" t="s">
        <v>580</v>
      </c>
      <c r="C32" s="8">
        <v>0.19097222222222221</v>
      </c>
      <c r="D32" s="3">
        <v>0.54</v>
      </c>
      <c r="E32" s="3">
        <v>0.46</v>
      </c>
      <c r="F32" s="291">
        <f t="shared" ref="F32:F61" si="0">D32-E32</f>
        <v>8.0000000000000016E-2</v>
      </c>
      <c r="G32" s="287"/>
      <c r="H32" s="284"/>
      <c r="I32" s="284"/>
      <c r="J32" s="308"/>
      <c r="K32" s="308"/>
      <c r="L32" s="308"/>
    </row>
    <row r="33" spans="2:13" s="301" customFormat="1" ht="22.5" customHeight="1" x14ac:dyDescent="0.15">
      <c r="B33" s="321" t="s">
        <v>581</v>
      </c>
      <c r="C33" s="8">
        <v>0.15277777777777776</v>
      </c>
      <c r="D33" s="3">
        <v>0.52</v>
      </c>
      <c r="E33" s="3">
        <v>0.46</v>
      </c>
      <c r="F33" s="291">
        <f t="shared" si="0"/>
        <v>0.06</v>
      </c>
      <c r="G33" s="287"/>
      <c r="H33" s="99"/>
      <c r="I33" s="99"/>
      <c r="J33" s="308"/>
      <c r="K33" s="309"/>
      <c r="L33" s="309"/>
    </row>
    <row r="34" spans="2:13" s="301" customFormat="1" ht="22.5" customHeight="1" x14ac:dyDescent="0.15">
      <c r="B34" s="318" t="s">
        <v>581</v>
      </c>
      <c r="C34" s="8">
        <v>0.57291666666666663</v>
      </c>
      <c r="D34" s="3">
        <v>0.46</v>
      </c>
      <c r="E34" s="3">
        <v>0.38</v>
      </c>
      <c r="F34" s="291">
        <f t="shared" si="0"/>
        <v>8.0000000000000016E-2</v>
      </c>
      <c r="G34" s="287">
        <v>25</v>
      </c>
      <c r="H34" s="99" t="s">
        <v>105</v>
      </c>
      <c r="I34" s="99" t="s">
        <v>105</v>
      </c>
      <c r="J34" s="306">
        <v>2E-3</v>
      </c>
      <c r="K34" s="308">
        <v>5.0000000000000001E-3</v>
      </c>
      <c r="L34" s="308">
        <f>K34-J34</f>
        <v>3.0000000000000001E-3</v>
      </c>
    </row>
    <row r="35" spans="2:13" s="301" customFormat="1" ht="22.5" customHeight="1" x14ac:dyDescent="0.15">
      <c r="B35" s="319" t="s">
        <v>582</v>
      </c>
      <c r="C35" s="8">
        <v>0.59722222222222221</v>
      </c>
      <c r="D35" s="3">
        <v>0.64</v>
      </c>
      <c r="E35" s="3">
        <v>0.5</v>
      </c>
      <c r="F35" s="291">
        <f t="shared" si="0"/>
        <v>0.14000000000000001</v>
      </c>
      <c r="G35" s="287">
        <v>25</v>
      </c>
      <c r="H35" s="100" t="s">
        <v>151</v>
      </c>
      <c r="I35" s="281" t="s">
        <v>105</v>
      </c>
      <c r="J35" s="306">
        <v>1.7000000000000001E-2</v>
      </c>
      <c r="K35" s="308">
        <v>5.0000000000000001E-3</v>
      </c>
      <c r="L35" s="308">
        <f t="shared" ref="L35:L61" si="1">K35-J35</f>
        <v>-1.2E-2</v>
      </c>
    </row>
    <row r="36" spans="2:13" s="301" customFormat="1" ht="22.5" customHeight="1" x14ac:dyDescent="0.15">
      <c r="B36" s="319" t="s">
        <v>583</v>
      </c>
      <c r="C36" s="299">
        <v>0.59375</v>
      </c>
      <c r="D36" s="3">
        <v>0.57999999999999996</v>
      </c>
      <c r="E36" s="3">
        <v>0.44</v>
      </c>
      <c r="F36" s="302">
        <f t="shared" si="0"/>
        <v>0.13999999999999996</v>
      </c>
      <c r="G36" s="287">
        <v>25</v>
      </c>
      <c r="H36" s="282" t="s">
        <v>105</v>
      </c>
      <c r="I36" s="292">
        <v>0.03</v>
      </c>
      <c r="J36" s="306">
        <v>7.0000000000000001E-3</v>
      </c>
      <c r="K36" s="308">
        <v>2.9000000000000001E-2</v>
      </c>
      <c r="L36" s="308">
        <f t="shared" si="1"/>
        <v>2.2000000000000002E-2</v>
      </c>
    </row>
    <row r="37" spans="2:13" s="301" customFormat="1" ht="22.5" customHeight="1" x14ac:dyDescent="0.15">
      <c r="B37" s="319" t="s">
        <v>584</v>
      </c>
      <c r="C37" s="299">
        <v>0.58333333333333337</v>
      </c>
      <c r="D37" s="11">
        <v>0.64</v>
      </c>
      <c r="E37" s="11">
        <v>0.56000000000000005</v>
      </c>
      <c r="F37" s="293">
        <f t="shared" si="0"/>
        <v>7.999999999999996E-2</v>
      </c>
      <c r="G37" s="285">
        <v>10</v>
      </c>
      <c r="H37" s="294">
        <v>0.02</v>
      </c>
      <c r="I37" s="292">
        <v>0.02</v>
      </c>
      <c r="J37" s="306">
        <v>1.6E-2</v>
      </c>
      <c r="K37" s="308">
        <v>1.7999999999999999E-2</v>
      </c>
      <c r="L37" s="308">
        <f t="shared" si="1"/>
        <v>1.9999999999999983E-3</v>
      </c>
    </row>
    <row r="38" spans="2:13" s="301" customFormat="1" ht="22.5" customHeight="1" x14ac:dyDescent="0.15">
      <c r="B38" s="319" t="s">
        <v>585</v>
      </c>
      <c r="C38" s="8">
        <v>0.61805555555555558</v>
      </c>
      <c r="D38" s="3">
        <v>0.66</v>
      </c>
      <c r="E38" s="3">
        <v>0.6</v>
      </c>
      <c r="F38" s="291">
        <f t="shared" si="0"/>
        <v>6.0000000000000053E-2</v>
      </c>
      <c r="G38" s="287">
        <v>10</v>
      </c>
      <c r="H38" s="282" t="s">
        <v>105</v>
      </c>
      <c r="I38" s="284" t="s">
        <v>105</v>
      </c>
      <c r="J38" s="306">
        <v>9.7000000000000003E-3</v>
      </c>
      <c r="K38" s="308">
        <v>8.8999999999999999E-3</v>
      </c>
      <c r="L38" s="308">
        <f t="shared" si="1"/>
        <v>-8.0000000000000036E-4</v>
      </c>
    </row>
    <row r="39" spans="2:13" s="301" customFormat="1" ht="22.5" customHeight="1" x14ac:dyDescent="0.15">
      <c r="B39" s="319" t="s">
        <v>586</v>
      </c>
      <c r="C39" s="299">
        <v>0.61111111111111105</v>
      </c>
      <c r="D39" s="3">
        <v>0.48</v>
      </c>
      <c r="E39" s="3">
        <v>0.38</v>
      </c>
      <c r="F39" s="291">
        <f t="shared" si="0"/>
        <v>9.9999999999999978E-2</v>
      </c>
      <c r="G39" s="287">
        <v>10</v>
      </c>
      <c r="H39" s="294">
        <v>0.03</v>
      </c>
      <c r="I39" s="292">
        <v>0.04</v>
      </c>
      <c r="J39" s="306">
        <v>2.9000000000000001E-2</v>
      </c>
      <c r="K39" s="309">
        <v>0.04</v>
      </c>
      <c r="L39" s="309">
        <f t="shared" si="1"/>
        <v>1.0999999999999999E-2</v>
      </c>
    </row>
    <row r="40" spans="2:13" s="301" customFormat="1" ht="22.5" customHeight="1" x14ac:dyDescent="0.15">
      <c r="B40" s="319" t="s">
        <v>587</v>
      </c>
      <c r="C40" s="299">
        <v>0.62708333333333333</v>
      </c>
      <c r="D40" s="3">
        <v>0.66</v>
      </c>
      <c r="E40" s="173">
        <v>0.6</v>
      </c>
      <c r="F40" s="291">
        <f t="shared" si="0"/>
        <v>6.0000000000000053E-2</v>
      </c>
      <c r="G40" s="287">
        <v>11</v>
      </c>
      <c r="H40" s="284" t="s">
        <v>105</v>
      </c>
      <c r="I40" s="284" t="s">
        <v>105</v>
      </c>
      <c r="J40" s="306">
        <v>5.0000000000000001E-3</v>
      </c>
      <c r="K40" s="308">
        <v>7.0000000000000001E-3</v>
      </c>
      <c r="L40" s="308">
        <f t="shared" si="1"/>
        <v>2E-3</v>
      </c>
    </row>
    <row r="41" spans="2:13" s="301" customFormat="1" ht="22.5" customHeight="1" x14ac:dyDescent="0.15">
      <c r="B41" s="319" t="s">
        <v>588</v>
      </c>
      <c r="C41" s="299">
        <v>0.63541666666666663</v>
      </c>
      <c r="D41" s="3">
        <v>0.68</v>
      </c>
      <c r="E41" s="173">
        <v>0.64</v>
      </c>
      <c r="F41" s="291">
        <f t="shared" si="0"/>
        <v>4.0000000000000036E-2</v>
      </c>
      <c r="G41" s="287">
        <v>11</v>
      </c>
      <c r="H41" s="286" t="s">
        <v>567</v>
      </c>
      <c r="I41" s="100" t="s">
        <v>567</v>
      </c>
      <c r="J41" s="306">
        <v>3.0000000000000001E-3</v>
      </c>
      <c r="K41" s="308">
        <v>1.7999999999999999E-2</v>
      </c>
      <c r="L41" s="308">
        <f t="shared" si="1"/>
        <v>1.4999999999999999E-2</v>
      </c>
    </row>
    <row r="42" spans="2:13" s="301" customFormat="1" ht="22.5" customHeight="1" x14ac:dyDescent="0.15">
      <c r="B42" s="319" t="s">
        <v>589</v>
      </c>
      <c r="C42" s="299">
        <v>0.625</v>
      </c>
      <c r="D42" s="3">
        <v>0.66</v>
      </c>
      <c r="E42" s="173">
        <v>0.6</v>
      </c>
      <c r="F42" s="291">
        <f t="shared" si="0"/>
        <v>6.0000000000000053E-2</v>
      </c>
      <c r="G42" s="287">
        <v>10</v>
      </c>
      <c r="H42" s="286" t="s">
        <v>567</v>
      </c>
      <c r="I42" s="100">
        <v>0.03</v>
      </c>
      <c r="J42" s="306">
        <v>2E-3</v>
      </c>
      <c r="K42" s="308">
        <v>3.4000000000000002E-2</v>
      </c>
      <c r="L42" s="308">
        <f t="shared" si="1"/>
        <v>3.2000000000000001E-2</v>
      </c>
    </row>
    <row r="43" spans="2:13" s="301" customFormat="1" ht="22.5" customHeight="1" x14ac:dyDescent="0.15">
      <c r="B43" s="319" t="s">
        <v>590</v>
      </c>
      <c r="C43" s="299">
        <v>0.17708333333333334</v>
      </c>
      <c r="D43" s="3">
        <v>0.64</v>
      </c>
      <c r="E43" s="173">
        <v>0.57999999999999996</v>
      </c>
      <c r="F43" s="291">
        <f t="shared" si="0"/>
        <v>6.0000000000000053E-2</v>
      </c>
      <c r="G43" s="287">
        <v>10</v>
      </c>
      <c r="H43" s="100" t="s">
        <v>567</v>
      </c>
      <c r="I43" s="100">
        <v>7.0000000000000007E-2</v>
      </c>
      <c r="J43" s="306">
        <v>2E-3</v>
      </c>
      <c r="K43" s="308">
        <v>6.5000000000000002E-2</v>
      </c>
      <c r="L43" s="308">
        <f t="shared" si="1"/>
        <v>6.3E-2</v>
      </c>
    </row>
    <row r="44" spans="2:13" s="301" customFormat="1" ht="22.5" customHeight="1" thickBot="1" x14ac:dyDescent="0.2">
      <c r="B44" s="322" t="s">
        <v>594</v>
      </c>
      <c r="C44" s="67">
        <v>0.17361111111111113</v>
      </c>
      <c r="D44" s="68">
        <v>0.62</v>
      </c>
      <c r="E44" s="68">
        <v>0.52</v>
      </c>
      <c r="F44" s="303">
        <f t="shared" si="0"/>
        <v>9.9999999999999978E-2</v>
      </c>
      <c r="G44" s="288">
        <v>10</v>
      </c>
      <c r="H44" s="288" t="s">
        <v>567</v>
      </c>
      <c r="I44" s="289">
        <v>7.0000000000000007E-2</v>
      </c>
      <c r="J44" s="306">
        <v>2E-3</v>
      </c>
      <c r="K44" s="310">
        <v>6.6000000000000003E-2</v>
      </c>
      <c r="L44" s="310">
        <f t="shared" si="1"/>
        <v>6.4000000000000001E-2</v>
      </c>
      <c r="M44" s="276" t="s">
        <v>563</v>
      </c>
    </row>
    <row r="45" spans="2:13" s="301" customFormat="1" ht="22.5" customHeight="1" x14ac:dyDescent="0.15">
      <c r="B45" s="323" t="s">
        <v>591</v>
      </c>
      <c r="C45" s="178">
        <v>0.65277777777777779</v>
      </c>
      <c r="D45" s="179">
        <v>0.54</v>
      </c>
      <c r="E45" s="324">
        <v>0.48</v>
      </c>
      <c r="F45" s="304">
        <f t="shared" si="0"/>
        <v>6.0000000000000053E-2</v>
      </c>
      <c r="G45" s="325">
        <v>13</v>
      </c>
      <c r="H45" s="325">
        <v>0.02</v>
      </c>
      <c r="I45" s="325">
        <v>0.05</v>
      </c>
      <c r="J45" s="307">
        <v>1.7999999999999999E-2</v>
      </c>
      <c r="K45" s="311">
        <v>5.2999999999999999E-2</v>
      </c>
      <c r="L45" s="313">
        <f t="shared" si="1"/>
        <v>3.5000000000000003E-2</v>
      </c>
      <c r="M45" s="301" t="s">
        <v>564</v>
      </c>
    </row>
    <row r="46" spans="2:13" s="301" customFormat="1" ht="25.5" customHeight="1" x14ac:dyDescent="0.15">
      <c r="B46" s="319" t="s">
        <v>592</v>
      </c>
      <c r="C46" s="8">
        <v>0.59722222222222221</v>
      </c>
      <c r="D46" s="3">
        <v>0.6</v>
      </c>
      <c r="E46" s="173">
        <v>0.5</v>
      </c>
      <c r="F46" s="291">
        <f t="shared" si="0"/>
        <v>9.9999999999999978E-2</v>
      </c>
      <c r="G46" s="287">
        <v>10</v>
      </c>
      <c r="H46" s="100" t="s">
        <v>567</v>
      </c>
      <c r="I46" s="100">
        <v>0.06</v>
      </c>
      <c r="J46" s="306">
        <v>6.0000000000000001E-3</v>
      </c>
      <c r="K46" s="308">
        <v>6.2E-2</v>
      </c>
      <c r="L46" s="308">
        <f t="shared" si="1"/>
        <v>5.6000000000000001E-2</v>
      </c>
    </row>
    <row r="47" spans="2:13" s="301" customFormat="1" ht="22.5" customHeight="1" x14ac:dyDescent="0.15">
      <c r="B47" s="320" t="s">
        <v>593</v>
      </c>
      <c r="C47" s="8">
        <v>0.62152777777777779</v>
      </c>
      <c r="D47" s="3">
        <v>0.56000000000000005</v>
      </c>
      <c r="E47" s="3">
        <v>0.5</v>
      </c>
      <c r="F47" s="302">
        <f t="shared" si="0"/>
        <v>6.0000000000000053E-2</v>
      </c>
      <c r="G47" s="287">
        <v>15</v>
      </c>
      <c r="H47" s="100" t="s">
        <v>567</v>
      </c>
      <c r="I47" s="100">
        <v>0.02</v>
      </c>
      <c r="J47" s="306">
        <v>2E-3</v>
      </c>
      <c r="K47" s="308">
        <v>2.4E-2</v>
      </c>
      <c r="L47" s="308">
        <f t="shared" si="1"/>
        <v>2.1999999999999999E-2</v>
      </c>
    </row>
    <row r="48" spans="2:13" s="301" customFormat="1" ht="25.5" customHeight="1" x14ac:dyDescent="0.15">
      <c r="B48" s="319" t="s">
        <v>596</v>
      </c>
      <c r="C48" s="8">
        <v>0.61458333333333337</v>
      </c>
      <c r="D48" s="3">
        <v>0.56000000000000005</v>
      </c>
      <c r="E48" s="173">
        <v>0.52</v>
      </c>
      <c r="F48" s="326">
        <f t="shared" si="0"/>
        <v>4.0000000000000036E-2</v>
      </c>
      <c r="G48" s="287">
        <v>20</v>
      </c>
      <c r="H48" s="287" t="s">
        <v>105</v>
      </c>
      <c r="I48" s="287">
        <v>0.01</v>
      </c>
      <c r="J48" s="100">
        <v>1E-3</v>
      </c>
      <c r="K48" s="100">
        <v>1.2E-2</v>
      </c>
      <c r="L48" s="287">
        <f t="shared" si="1"/>
        <v>1.0999999999999999E-2</v>
      </c>
    </row>
    <row r="49" spans="2:12" s="301" customFormat="1" ht="25.5" customHeight="1" x14ac:dyDescent="0.15">
      <c r="B49" s="319" t="s">
        <v>598</v>
      </c>
      <c r="C49" s="8">
        <v>0.625</v>
      </c>
      <c r="D49" s="3">
        <v>0.52</v>
      </c>
      <c r="E49" s="173">
        <v>0.44</v>
      </c>
      <c r="F49" s="329">
        <f t="shared" si="0"/>
        <v>8.0000000000000016E-2</v>
      </c>
      <c r="G49" s="287">
        <v>20</v>
      </c>
      <c r="H49" s="287" t="s">
        <v>105</v>
      </c>
      <c r="I49" s="287">
        <v>0.02</v>
      </c>
      <c r="J49" s="100">
        <v>1E-3</v>
      </c>
      <c r="K49" s="100">
        <v>1.6E-2</v>
      </c>
      <c r="L49" s="287">
        <f t="shared" si="1"/>
        <v>1.4999999999999999E-2</v>
      </c>
    </row>
    <row r="50" spans="2:12" s="301" customFormat="1" ht="25.5" customHeight="1" x14ac:dyDescent="0.15">
      <c r="B50" s="319" t="s">
        <v>600</v>
      </c>
      <c r="C50" s="8">
        <v>0.625</v>
      </c>
      <c r="D50" s="3">
        <v>0.56000000000000005</v>
      </c>
      <c r="E50" s="173">
        <v>0.48</v>
      </c>
      <c r="F50" s="329">
        <f t="shared" si="0"/>
        <v>8.0000000000000071E-2</v>
      </c>
      <c r="G50" s="287">
        <v>20</v>
      </c>
      <c r="H50" s="287" t="s">
        <v>567</v>
      </c>
      <c r="I50" s="287" t="s">
        <v>567</v>
      </c>
      <c r="J50" s="100">
        <v>4.0000000000000001E-3</v>
      </c>
      <c r="K50" s="100">
        <v>8.0000000000000002E-3</v>
      </c>
      <c r="L50" s="287">
        <f t="shared" si="1"/>
        <v>4.0000000000000001E-3</v>
      </c>
    </row>
    <row r="51" spans="2:12" s="301" customFormat="1" ht="25.5" customHeight="1" x14ac:dyDescent="0.15">
      <c r="B51" s="319" t="s">
        <v>603</v>
      </c>
      <c r="C51" s="8">
        <v>0.61805555555555558</v>
      </c>
      <c r="D51" s="3">
        <v>0.48</v>
      </c>
      <c r="E51" s="173">
        <v>0.44</v>
      </c>
      <c r="F51" s="331">
        <f t="shared" si="0"/>
        <v>3.999999999999998E-2</v>
      </c>
      <c r="G51" s="287">
        <v>21</v>
      </c>
      <c r="H51" s="287" t="s">
        <v>567</v>
      </c>
      <c r="I51" s="287">
        <v>0.01</v>
      </c>
      <c r="J51" s="100">
        <v>3.0000000000000001E-3</v>
      </c>
      <c r="K51" s="100">
        <v>1.0999999999999999E-2</v>
      </c>
      <c r="L51" s="287">
        <f t="shared" si="1"/>
        <v>8.0000000000000002E-3</v>
      </c>
    </row>
    <row r="52" spans="2:12" s="301" customFormat="1" ht="25.5" customHeight="1" x14ac:dyDescent="0.15">
      <c r="B52" s="319" t="s">
        <v>605</v>
      </c>
      <c r="C52" s="8">
        <v>0.62847222222222221</v>
      </c>
      <c r="D52" s="3">
        <v>0.52</v>
      </c>
      <c r="E52" s="173">
        <v>0.44</v>
      </c>
      <c r="F52" s="331">
        <f t="shared" si="0"/>
        <v>8.0000000000000016E-2</v>
      </c>
      <c r="G52" s="287">
        <v>23</v>
      </c>
      <c r="H52" s="287" t="s">
        <v>567</v>
      </c>
      <c r="I52" s="287" t="s">
        <v>567</v>
      </c>
      <c r="J52" s="100">
        <v>3.0000000000000001E-3</v>
      </c>
      <c r="K52" s="100">
        <v>7.0000000000000001E-3</v>
      </c>
      <c r="L52" s="287">
        <f t="shared" si="1"/>
        <v>4.0000000000000001E-3</v>
      </c>
    </row>
    <row r="53" spans="2:12" s="301" customFormat="1" ht="22.5" customHeight="1" x14ac:dyDescent="0.15">
      <c r="B53" s="319" t="s">
        <v>610</v>
      </c>
      <c r="C53" s="8">
        <v>0.63194444444444442</v>
      </c>
      <c r="D53" s="3">
        <v>0.46</v>
      </c>
      <c r="E53" s="173">
        <v>0.44</v>
      </c>
      <c r="F53" s="291">
        <f t="shared" si="0"/>
        <v>2.0000000000000018E-2</v>
      </c>
      <c r="G53" s="287">
        <v>26</v>
      </c>
      <c r="H53" s="287" t="s">
        <v>611</v>
      </c>
      <c r="I53" s="287">
        <v>0.01</v>
      </c>
      <c r="J53" s="100">
        <v>6.0000000000000001E-3</v>
      </c>
      <c r="K53" s="100">
        <v>1.4E-2</v>
      </c>
      <c r="L53" s="287">
        <f t="shared" si="1"/>
        <v>8.0000000000000002E-3</v>
      </c>
    </row>
    <row r="54" spans="2:12" s="301" customFormat="1" ht="25.5" customHeight="1" x14ac:dyDescent="0.15">
      <c r="B54" s="319" t="s">
        <v>612</v>
      </c>
      <c r="C54" s="8">
        <v>0.63194444444444442</v>
      </c>
      <c r="D54" s="3">
        <v>0.46</v>
      </c>
      <c r="E54" s="173">
        <v>0.44</v>
      </c>
      <c r="F54" s="291">
        <f t="shared" si="0"/>
        <v>2.0000000000000018E-2</v>
      </c>
      <c r="G54" s="287">
        <v>26</v>
      </c>
      <c r="H54" s="287" t="s">
        <v>611</v>
      </c>
      <c r="I54" s="287">
        <v>0.02</v>
      </c>
      <c r="J54" s="100">
        <v>2E-3</v>
      </c>
      <c r="K54" s="100">
        <v>2.1999999999999999E-2</v>
      </c>
      <c r="L54" s="287">
        <f t="shared" si="1"/>
        <v>1.9999999999999997E-2</v>
      </c>
    </row>
    <row r="55" spans="2:12" ht="25.5" customHeight="1" x14ac:dyDescent="0.15">
      <c r="B55" s="319" t="s">
        <v>613</v>
      </c>
      <c r="C55" s="8">
        <v>0.61111111111111105</v>
      </c>
      <c r="D55" s="3">
        <v>0.6</v>
      </c>
      <c r="E55" s="173">
        <v>0.5</v>
      </c>
      <c r="F55" s="291">
        <f t="shared" si="0"/>
        <v>9.9999999999999978E-2</v>
      </c>
      <c r="G55" s="287">
        <v>25</v>
      </c>
      <c r="H55" s="287" t="s">
        <v>616</v>
      </c>
      <c r="I55" s="287">
        <v>0.02</v>
      </c>
      <c r="J55" s="100">
        <v>1E-3</v>
      </c>
      <c r="K55" s="100">
        <v>1.4999999999999999E-2</v>
      </c>
      <c r="L55" s="287">
        <f t="shared" si="1"/>
        <v>1.3999999999999999E-2</v>
      </c>
    </row>
    <row r="56" spans="2:12" ht="25.5" customHeight="1" x14ac:dyDescent="0.15">
      <c r="B56" s="319" t="s">
        <v>614</v>
      </c>
      <c r="C56" s="8">
        <v>0.61458333333333337</v>
      </c>
      <c r="D56" s="3">
        <v>0.52</v>
      </c>
      <c r="E56" s="173">
        <v>0.46</v>
      </c>
      <c r="F56" s="291">
        <f t="shared" si="0"/>
        <v>0.06</v>
      </c>
      <c r="G56" s="287">
        <v>25</v>
      </c>
      <c r="H56" s="287" t="s">
        <v>616</v>
      </c>
      <c r="I56" s="287">
        <v>0.01</v>
      </c>
      <c r="J56" s="100">
        <v>1E-3</v>
      </c>
      <c r="K56" s="100">
        <v>1.2E-2</v>
      </c>
      <c r="L56" s="287">
        <f t="shared" si="1"/>
        <v>1.0999999999999999E-2</v>
      </c>
    </row>
    <row r="57" spans="2:12" ht="25.5" customHeight="1" x14ac:dyDescent="0.15">
      <c r="B57" s="319" t="s">
        <v>615</v>
      </c>
      <c r="C57" s="8">
        <v>0.59027777777777779</v>
      </c>
      <c r="D57" s="3">
        <v>0.57999999999999996</v>
      </c>
      <c r="E57" s="173">
        <v>0.44</v>
      </c>
      <c r="F57" s="333">
        <f t="shared" si="0"/>
        <v>0.13999999999999996</v>
      </c>
      <c r="G57" s="287">
        <v>23</v>
      </c>
      <c r="H57" s="287" t="s">
        <v>567</v>
      </c>
      <c r="I57" s="336">
        <v>0.01</v>
      </c>
      <c r="J57" s="337">
        <v>0</v>
      </c>
      <c r="K57" s="337">
        <v>0.01</v>
      </c>
      <c r="L57" s="287">
        <f t="shared" si="1"/>
        <v>0.01</v>
      </c>
    </row>
    <row r="58" spans="2:12" ht="25.5" customHeight="1" x14ac:dyDescent="0.15">
      <c r="B58" s="319" t="s">
        <v>623</v>
      </c>
      <c r="C58" s="8">
        <v>0.61458333333333337</v>
      </c>
      <c r="D58" s="3">
        <v>0.64</v>
      </c>
      <c r="E58" s="173">
        <v>0.52</v>
      </c>
      <c r="F58" s="333">
        <f t="shared" si="0"/>
        <v>0.12</v>
      </c>
      <c r="G58" s="287">
        <v>21</v>
      </c>
      <c r="H58" s="287" t="s">
        <v>567</v>
      </c>
      <c r="I58" s="336">
        <v>0.01</v>
      </c>
      <c r="J58" s="337">
        <v>1E-3</v>
      </c>
      <c r="K58" s="337">
        <v>1.0999999999999999E-2</v>
      </c>
      <c r="L58" s="287">
        <f t="shared" si="1"/>
        <v>9.9999999999999985E-3</v>
      </c>
    </row>
    <row r="59" spans="2:12" ht="25.5" customHeight="1" x14ac:dyDescent="0.15">
      <c r="B59" s="319" t="s">
        <v>621</v>
      </c>
      <c r="C59" s="8">
        <v>0.625</v>
      </c>
      <c r="D59" s="3">
        <v>0.62</v>
      </c>
      <c r="E59" s="173">
        <v>0.52</v>
      </c>
      <c r="F59" s="333">
        <f t="shared" si="0"/>
        <v>9.9999999999999978E-2</v>
      </c>
      <c r="G59" s="287">
        <v>15</v>
      </c>
      <c r="H59" s="287" t="s">
        <v>567</v>
      </c>
      <c r="I59" s="287">
        <v>0.01</v>
      </c>
      <c r="J59" s="100">
        <v>2E-3</v>
      </c>
      <c r="K59" s="100">
        <v>1.0999999999999999E-2</v>
      </c>
      <c r="L59" s="287">
        <f t="shared" si="1"/>
        <v>8.9999999999999993E-3</v>
      </c>
    </row>
    <row r="60" spans="2:12" ht="25.5" customHeight="1" x14ac:dyDescent="0.15">
      <c r="B60" s="319" t="s">
        <v>636</v>
      </c>
      <c r="C60" s="8">
        <v>0.63541666666666663</v>
      </c>
      <c r="D60" s="3">
        <v>0.64</v>
      </c>
      <c r="E60" s="173">
        <v>0.62</v>
      </c>
      <c r="F60" s="291">
        <f t="shared" si="0"/>
        <v>2.0000000000000018E-2</v>
      </c>
      <c r="G60" s="287">
        <v>14</v>
      </c>
      <c r="H60" s="287" t="s">
        <v>567</v>
      </c>
      <c r="I60" s="287" t="s">
        <v>567</v>
      </c>
      <c r="J60" s="100">
        <v>1E-3</v>
      </c>
      <c r="K60" s="100">
        <v>4.0000000000000001E-3</v>
      </c>
      <c r="L60" s="287">
        <f t="shared" si="1"/>
        <v>3.0000000000000001E-3</v>
      </c>
    </row>
    <row r="61" spans="2:12" ht="25.5" customHeight="1" x14ac:dyDescent="0.15">
      <c r="B61" s="319" t="s">
        <v>639</v>
      </c>
      <c r="C61" s="8">
        <v>0.62847222222222221</v>
      </c>
      <c r="D61" s="3">
        <v>0.62</v>
      </c>
      <c r="E61" s="173">
        <v>0.64</v>
      </c>
      <c r="F61" s="291">
        <f t="shared" si="0"/>
        <v>-2.0000000000000018E-2</v>
      </c>
      <c r="G61" s="287">
        <v>9</v>
      </c>
      <c r="H61" s="287" t="s">
        <v>567</v>
      </c>
      <c r="I61" s="287" t="s">
        <v>567</v>
      </c>
      <c r="J61" s="100">
        <v>0</v>
      </c>
      <c r="K61" s="100">
        <v>5.0000000000000001E-3</v>
      </c>
      <c r="L61" s="287">
        <f t="shared" si="1"/>
        <v>5.0000000000000001E-3</v>
      </c>
    </row>
    <row r="62" spans="2:12" ht="25.5" customHeight="1" x14ac:dyDescent="0.15">
      <c r="B62" s="319"/>
      <c r="C62" s="8"/>
      <c r="D62" s="3"/>
      <c r="E62" s="173"/>
      <c r="F62" s="291"/>
      <c r="G62" s="287"/>
      <c r="H62" s="287"/>
      <c r="I62" s="287"/>
      <c r="J62" s="100"/>
      <c r="K62" s="100"/>
      <c r="L62" s="287"/>
    </row>
    <row r="63" spans="2:12" ht="25.5" customHeight="1" x14ac:dyDescent="0.15">
      <c r="B63" s="319"/>
      <c r="C63" s="8"/>
      <c r="D63" s="3"/>
      <c r="E63" s="173"/>
      <c r="F63" s="291"/>
      <c r="G63" s="287"/>
      <c r="H63" s="287"/>
      <c r="I63" s="287"/>
      <c r="J63" s="100"/>
      <c r="K63" s="100"/>
      <c r="L63" s="332"/>
    </row>
    <row r="64" spans="2:12" ht="25.5" customHeight="1" x14ac:dyDescent="0.15">
      <c r="B64" s="319"/>
      <c r="C64" s="8"/>
      <c r="D64" s="3"/>
      <c r="E64" s="173"/>
      <c r="F64" s="291"/>
      <c r="G64" s="287"/>
      <c r="H64" s="287"/>
      <c r="I64" s="287"/>
      <c r="J64" s="100"/>
      <c r="K64" s="100"/>
      <c r="L64" s="332"/>
    </row>
    <row r="65" spans="2:12" ht="25.5" customHeight="1" x14ac:dyDescent="0.15">
      <c r="B65" s="319"/>
      <c r="C65" s="8"/>
      <c r="D65" s="3"/>
      <c r="E65" s="173"/>
      <c r="F65" s="291"/>
      <c r="G65" s="287"/>
      <c r="H65" s="287"/>
      <c r="I65" s="287"/>
      <c r="J65" s="100"/>
      <c r="K65" s="100"/>
      <c r="L65" s="332"/>
    </row>
    <row r="66" spans="2:12" ht="25.5" customHeight="1" x14ac:dyDescent="0.15">
      <c r="B66" s="319"/>
      <c r="C66" s="8"/>
      <c r="D66" s="3"/>
      <c r="E66" s="173"/>
      <c r="F66" s="291"/>
      <c r="G66" s="287"/>
      <c r="H66" s="287"/>
      <c r="I66" s="287"/>
      <c r="J66" s="100"/>
      <c r="K66" s="100"/>
      <c r="L66" s="332"/>
    </row>
    <row r="67" spans="2:12" ht="25.5" customHeight="1" x14ac:dyDescent="0.15">
      <c r="B67" s="319"/>
      <c r="C67" s="8"/>
      <c r="D67" s="3"/>
      <c r="E67" s="173"/>
      <c r="F67" s="291"/>
      <c r="G67" s="287"/>
      <c r="H67" s="287"/>
      <c r="I67" s="287"/>
      <c r="J67" s="100"/>
      <c r="K67" s="100"/>
      <c r="L67" s="332"/>
    </row>
    <row r="68" spans="2:12" ht="25.5" customHeight="1" x14ac:dyDescent="0.15">
      <c r="B68" s="319"/>
      <c r="C68" s="8"/>
      <c r="D68" s="3"/>
      <c r="E68" s="173"/>
      <c r="F68" s="291"/>
      <c r="G68" s="287"/>
      <c r="H68" s="287"/>
      <c r="I68" s="287"/>
      <c r="J68" s="100"/>
      <c r="K68" s="100"/>
      <c r="L68" s="332"/>
    </row>
    <row r="69" spans="2:12" ht="25.5" customHeight="1" x14ac:dyDescent="0.15">
      <c r="B69" s="319"/>
      <c r="C69" s="8"/>
      <c r="D69" s="3"/>
      <c r="E69" s="173"/>
      <c r="F69" s="291"/>
      <c r="G69" s="287"/>
      <c r="H69" s="287"/>
      <c r="I69" s="287"/>
      <c r="J69" s="100"/>
      <c r="K69" s="100"/>
      <c r="L69" s="332"/>
    </row>
    <row r="70" spans="2:12" ht="25.5" customHeight="1" x14ac:dyDescent="0.15">
      <c r="B70" s="319"/>
      <c r="C70" s="8"/>
      <c r="D70" s="3"/>
      <c r="E70" s="173"/>
      <c r="F70" s="291"/>
      <c r="G70" s="287"/>
      <c r="H70" s="287"/>
      <c r="I70" s="287"/>
      <c r="J70" s="100"/>
      <c r="K70" s="100"/>
      <c r="L70" s="332"/>
    </row>
    <row r="71" spans="2:12" ht="25.5" customHeight="1" x14ac:dyDescent="0.15">
      <c r="B71" s="319"/>
      <c r="C71" s="8"/>
      <c r="D71" s="3"/>
      <c r="E71" s="173"/>
      <c r="F71" s="291"/>
      <c r="G71" s="287"/>
      <c r="H71" s="287"/>
      <c r="I71" s="287"/>
      <c r="J71" s="100"/>
      <c r="K71" s="100"/>
      <c r="L71" s="332"/>
    </row>
    <row r="72" spans="2:12" ht="25.5" customHeight="1" x14ac:dyDescent="0.15">
      <c r="B72" s="319"/>
      <c r="C72" s="8"/>
      <c r="D72" s="3"/>
      <c r="E72" s="173"/>
      <c r="F72" s="291"/>
      <c r="G72" s="287"/>
      <c r="H72" s="287"/>
      <c r="I72" s="287"/>
      <c r="J72" s="100"/>
      <c r="K72" s="100"/>
      <c r="L72" s="332"/>
    </row>
    <row r="73" spans="2:12" ht="25.5" customHeight="1" x14ac:dyDescent="0.15">
      <c r="B73" s="319"/>
      <c r="C73" s="8"/>
      <c r="D73" s="3"/>
      <c r="E73" s="173"/>
      <c r="F73" s="291"/>
      <c r="G73" s="287"/>
      <c r="H73" s="287"/>
      <c r="I73" s="287"/>
      <c r="J73" s="100"/>
      <c r="K73" s="100"/>
      <c r="L73" s="332"/>
    </row>
    <row r="74" spans="2:12" ht="25.5" customHeight="1" x14ac:dyDescent="0.15">
      <c r="B74" s="319"/>
      <c r="C74" s="8"/>
      <c r="D74" s="3"/>
      <c r="E74" s="173"/>
      <c r="F74" s="291"/>
      <c r="G74" s="287"/>
      <c r="H74" s="287"/>
      <c r="I74" s="287"/>
      <c r="J74" s="100"/>
      <c r="K74" s="100"/>
      <c r="L74" s="332"/>
    </row>
    <row r="75" spans="2:12" ht="25.5" customHeight="1" x14ac:dyDescent="0.15">
      <c r="B75" s="319"/>
      <c r="C75" s="8"/>
      <c r="D75" s="3"/>
      <c r="E75" s="173"/>
      <c r="F75" s="291"/>
      <c r="G75" s="287"/>
      <c r="H75" s="287"/>
      <c r="I75" s="287"/>
      <c r="J75" s="100"/>
      <c r="K75" s="100"/>
      <c r="L75" s="332"/>
    </row>
    <row r="76" spans="2:12" ht="25.5" customHeight="1" x14ac:dyDescent="0.15">
      <c r="B76" s="319"/>
      <c r="C76" s="8"/>
      <c r="D76" s="3"/>
      <c r="E76" s="173"/>
      <c r="F76" s="291"/>
      <c r="G76" s="287"/>
      <c r="H76" s="287"/>
      <c r="I76" s="287"/>
      <c r="J76" s="100"/>
      <c r="K76" s="100"/>
      <c r="L76" s="332"/>
    </row>
    <row r="77" spans="2:12" ht="25.5" customHeight="1" x14ac:dyDescent="0.15">
      <c r="B77" s="319"/>
      <c r="C77" s="8"/>
      <c r="D77" s="3"/>
      <c r="E77" s="173"/>
      <c r="F77" s="291"/>
      <c r="G77" s="287"/>
      <c r="H77" s="287"/>
      <c r="I77" s="287"/>
      <c r="J77" s="100"/>
      <c r="K77" s="100"/>
      <c r="L77" s="332"/>
    </row>
    <row r="78" spans="2:12" ht="25.5" customHeight="1" x14ac:dyDescent="0.15">
      <c r="B78" s="319"/>
      <c r="C78" s="8"/>
      <c r="D78" s="3"/>
      <c r="E78" s="173"/>
      <c r="F78" s="291"/>
      <c r="G78" s="287"/>
      <c r="H78" s="287"/>
      <c r="I78" s="287"/>
      <c r="J78" s="100"/>
      <c r="K78" s="100"/>
      <c r="L78" s="332"/>
    </row>
    <row r="79" spans="2:12" ht="25.5" customHeight="1" x14ac:dyDescent="0.15">
      <c r="B79" s="319"/>
      <c r="C79" s="8"/>
      <c r="D79" s="3"/>
      <c r="E79" s="173"/>
      <c r="F79" s="291"/>
      <c r="G79" s="287"/>
      <c r="H79" s="287"/>
      <c r="I79" s="287"/>
      <c r="J79" s="100"/>
      <c r="K79" s="100"/>
      <c r="L79" s="332"/>
    </row>
    <row r="80" spans="2:12" ht="25.5" customHeight="1" x14ac:dyDescent="0.15">
      <c r="B80" s="319"/>
      <c r="C80" s="8"/>
      <c r="D80" s="3"/>
      <c r="E80" s="173"/>
      <c r="F80" s="291"/>
      <c r="G80" s="287"/>
      <c r="H80" s="287"/>
      <c r="I80" s="287"/>
      <c r="J80" s="100"/>
      <c r="K80" s="100"/>
      <c r="L80" s="332"/>
    </row>
    <row r="81" spans="2:12" ht="25.5" customHeight="1" x14ac:dyDescent="0.15">
      <c r="B81" s="319"/>
      <c r="C81" s="8"/>
      <c r="D81" s="3"/>
      <c r="E81" s="173"/>
      <c r="F81" s="291"/>
      <c r="G81" s="287"/>
      <c r="H81" s="287"/>
      <c r="I81" s="287"/>
      <c r="J81" s="100"/>
      <c r="K81" s="100"/>
      <c r="L81" s="332"/>
    </row>
    <row r="82" spans="2:12" ht="25.5" customHeight="1" x14ac:dyDescent="0.15">
      <c r="B82" s="319"/>
      <c r="C82" s="8"/>
      <c r="D82" s="3"/>
      <c r="E82" s="173"/>
      <c r="F82" s="291"/>
      <c r="G82" s="287"/>
      <c r="H82" s="287"/>
      <c r="I82" s="287"/>
      <c r="J82" s="100"/>
      <c r="K82" s="100"/>
      <c r="L82" s="332"/>
    </row>
    <row r="83" spans="2:12" ht="25.5" customHeight="1" x14ac:dyDescent="0.15">
      <c r="B83" s="319"/>
      <c r="C83" s="8"/>
      <c r="D83" s="3"/>
      <c r="E83" s="173"/>
      <c r="F83" s="291"/>
      <c r="G83" s="287"/>
      <c r="H83" s="287"/>
      <c r="I83" s="287"/>
      <c r="J83" s="100"/>
      <c r="K83" s="100"/>
      <c r="L83" s="332"/>
    </row>
    <row r="84" spans="2:12" ht="25.5" customHeight="1" x14ac:dyDescent="0.15">
      <c r="B84" s="319"/>
      <c r="C84" s="8"/>
      <c r="D84" s="3"/>
      <c r="E84" s="173"/>
      <c r="F84" s="291"/>
      <c r="G84" s="287"/>
      <c r="H84" s="287"/>
      <c r="I84" s="287"/>
      <c r="J84" s="100"/>
      <c r="K84" s="100"/>
      <c r="L84" s="332"/>
    </row>
    <row r="85" spans="2:12" ht="25.5" customHeight="1" x14ac:dyDescent="0.15">
      <c r="B85" s="319"/>
      <c r="C85" s="8"/>
      <c r="D85" s="3"/>
      <c r="E85" s="173"/>
      <c r="F85" s="291"/>
      <c r="G85" s="287"/>
      <c r="H85" s="287"/>
      <c r="I85" s="287"/>
      <c r="J85" s="100"/>
      <c r="K85" s="100"/>
      <c r="L85" s="332"/>
    </row>
    <row r="86" spans="2:12" ht="25.5" customHeight="1" x14ac:dyDescent="0.15">
      <c r="B86" s="319"/>
      <c r="C86" s="8"/>
      <c r="D86" s="3"/>
      <c r="E86" s="173"/>
      <c r="F86" s="291"/>
      <c r="G86" s="287"/>
      <c r="H86" s="287"/>
      <c r="I86" s="287"/>
      <c r="J86" s="100"/>
      <c r="K86" s="100"/>
      <c r="L86" s="332"/>
    </row>
    <row r="87" spans="2:12" ht="25.5" customHeight="1" x14ac:dyDescent="0.15">
      <c r="B87" s="319"/>
      <c r="C87" s="8"/>
      <c r="D87" s="3"/>
      <c r="E87" s="173"/>
      <c r="F87" s="291"/>
      <c r="G87" s="287"/>
      <c r="H87" s="287"/>
      <c r="I87" s="287"/>
      <c r="J87" s="100"/>
      <c r="K87" s="100"/>
      <c r="L87" s="332"/>
    </row>
    <row r="88" spans="2:12" ht="25.5" customHeight="1" x14ac:dyDescent="0.15">
      <c r="B88" s="319"/>
      <c r="C88" s="8"/>
      <c r="D88" s="3"/>
      <c r="E88" s="173"/>
      <c r="F88" s="291"/>
      <c r="G88" s="287"/>
      <c r="H88" s="287"/>
      <c r="I88" s="287"/>
      <c r="J88" s="100"/>
      <c r="K88" s="100"/>
      <c r="L88" s="332"/>
    </row>
    <row r="89" spans="2:12" ht="25.5" customHeight="1" x14ac:dyDescent="0.15">
      <c r="B89" s="319"/>
      <c r="C89" s="8"/>
      <c r="D89" s="3"/>
      <c r="E89" s="173"/>
      <c r="F89" s="291"/>
      <c r="G89" s="287"/>
      <c r="H89" s="287"/>
      <c r="I89" s="287"/>
      <c r="J89" s="100"/>
      <c r="K89" s="100"/>
      <c r="L89" s="332"/>
    </row>
    <row r="90" spans="2:12" ht="25.5" customHeight="1" x14ac:dyDescent="0.15">
      <c r="B90" s="319"/>
      <c r="C90" s="8"/>
      <c r="D90" s="3"/>
      <c r="E90" s="173"/>
      <c r="F90" s="291"/>
      <c r="G90" s="287"/>
      <c r="H90" s="287"/>
      <c r="I90" s="287"/>
      <c r="J90" s="100"/>
      <c r="K90" s="100"/>
      <c r="L90" s="332"/>
    </row>
    <row r="91" spans="2:12" ht="25.5" customHeight="1" x14ac:dyDescent="0.15">
      <c r="B91" s="319"/>
      <c r="C91" s="8"/>
      <c r="D91" s="3"/>
      <c r="E91" s="173"/>
      <c r="F91" s="291"/>
      <c r="G91" s="287"/>
      <c r="H91" s="287"/>
      <c r="I91" s="287"/>
      <c r="J91" s="100"/>
      <c r="K91" s="100"/>
      <c r="L91" s="332"/>
    </row>
    <row r="92" spans="2:12" ht="25.5" customHeight="1" x14ac:dyDescent="0.15">
      <c r="B92" s="319"/>
      <c r="C92" s="8"/>
      <c r="D92" s="3"/>
      <c r="E92" s="173"/>
      <c r="F92" s="291"/>
      <c r="G92" s="287"/>
      <c r="H92" s="287"/>
      <c r="I92" s="287"/>
      <c r="J92" s="100"/>
      <c r="K92" s="100"/>
      <c r="L92" s="332"/>
    </row>
    <row r="93" spans="2:12" ht="25.5" customHeight="1" x14ac:dyDescent="0.15">
      <c r="B93" s="319"/>
      <c r="C93" s="8"/>
      <c r="D93" s="3"/>
      <c r="E93" s="173"/>
      <c r="F93" s="291"/>
      <c r="G93" s="287"/>
      <c r="H93" s="287"/>
      <c r="I93" s="287"/>
      <c r="J93" s="100"/>
      <c r="K93" s="100"/>
      <c r="L93" s="332"/>
    </row>
    <row r="94" spans="2:12" ht="25.5" customHeight="1" x14ac:dyDescent="0.15">
      <c r="B94" s="319"/>
      <c r="C94" s="8"/>
      <c r="D94" s="3"/>
      <c r="E94" s="173"/>
      <c r="F94" s="291"/>
      <c r="G94" s="287"/>
      <c r="H94" s="287"/>
      <c r="I94" s="287"/>
      <c r="J94" s="100"/>
      <c r="K94" s="100"/>
      <c r="L94" s="332"/>
    </row>
    <row r="95" spans="2:12" ht="25.5" customHeight="1" x14ac:dyDescent="0.15">
      <c r="B95" s="319"/>
      <c r="C95" s="8"/>
      <c r="D95" s="3"/>
      <c r="E95" s="173"/>
      <c r="F95" s="291"/>
      <c r="G95" s="287"/>
      <c r="H95" s="287"/>
      <c r="I95" s="287"/>
      <c r="J95" s="100"/>
      <c r="K95" s="100"/>
      <c r="L95" s="332"/>
    </row>
    <row r="96" spans="2:12" ht="25.5" customHeight="1" x14ac:dyDescent="0.15">
      <c r="B96" s="319"/>
      <c r="C96" s="8"/>
      <c r="D96" s="3"/>
      <c r="E96" s="173"/>
      <c r="F96" s="291"/>
      <c r="G96" s="287"/>
      <c r="H96" s="287"/>
      <c r="I96" s="287"/>
      <c r="J96" s="100"/>
      <c r="K96" s="100"/>
      <c r="L96" s="332"/>
    </row>
    <row r="97" spans="2:12" ht="25.5" customHeight="1" x14ac:dyDescent="0.15">
      <c r="B97" s="319"/>
      <c r="C97" s="8"/>
      <c r="D97" s="3"/>
      <c r="E97" s="173"/>
      <c r="F97" s="291"/>
      <c r="G97" s="287"/>
      <c r="H97" s="287"/>
      <c r="I97" s="287"/>
      <c r="J97" s="100"/>
      <c r="K97" s="100"/>
      <c r="L97" s="332"/>
    </row>
    <row r="98" spans="2:12" ht="25.5" customHeight="1" x14ac:dyDescent="0.15">
      <c r="B98" s="319"/>
      <c r="C98" s="8"/>
      <c r="D98" s="3"/>
      <c r="E98" s="173"/>
      <c r="F98" s="291"/>
      <c r="G98" s="287"/>
      <c r="H98" s="287"/>
      <c r="I98" s="287"/>
      <c r="J98" s="100"/>
      <c r="K98" s="100"/>
      <c r="L98" s="332"/>
    </row>
    <row r="99" spans="2:12" ht="25.5" customHeight="1" x14ac:dyDescent="0.15">
      <c r="B99" s="319"/>
      <c r="C99" s="8"/>
      <c r="D99" s="3"/>
      <c r="E99" s="173"/>
      <c r="F99" s="291"/>
      <c r="G99" s="287"/>
      <c r="H99" s="287"/>
      <c r="I99" s="287"/>
      <c r="J99" s="100"/>
      <c r="K99" s="100"/>
      <c r="L99" s="332"/>
    </row>
    <row r="100" spans="2:12" ht="25.5" customHeight="1" x14ac:dyDescent="0.15">
      <c r="B100" s="319"/>
      <c r="C100" s="8"/>
      <c r="D100" s="3"/>
      <c r="E100" s="173"/>
      <c r="F100" s="291"/>
      <c r="G100" s="287"/>
      <c r="H100" s="287"/>
      <c r="I100" s="287"/>
      <c r="J100" s="100"/>
      <c r="K100" s="100"/>
      <c r="L100" s="332"/>
    </row>
    <row r="101" spans="2:12" ht="25.5" customHeight="1" x14ac:dyDescent="0.15">
      <c r="B101" s="319"/>
      <c r="C101" s="8"/>
      <c r="D101" s="3"/>
      <c r="E101" s="173"/>
      <c r="F101" s="291"/>
      <c r="G101" s="287"/>
      <c r="H101" s="287"/>
      <c r="I101" s="287"/>
      <c r="J101" s="100"/>
      <c r="K101" s="100"/>
      <c r="L101" s="332"/>
    </row>
    <row r="102" spans="2:12" ht="25.5" customHeight="1" x14ac:dyDescent="0.15">
      <c r="B102" s="319"/>
      <c r="C102" s="8"/>
      <c r="D102" s="3"/>
      <c r="E102" s="173"/>
      <c r="F102" s="291"/>
      <c r="G102" s="287"/>
      <c r="H102" s="287"/>
      <c r="I102" s="287"/>
      <c r="J102" s="100"/>
      <c r="K102" s="100"/>
      <c r="L102" s="332"/>
    </row>
    <row r="103" spans="2:12" ht="25.5" customHeight="1" x14ac:dyDescent="0.15">
      <c r="B103" s="319"/>
      <c r="C103" s="8"/>
      <c r="D103" s="3"/>
      <c r="E103" s="173"/>
      <c r="F103" s="291"/>
      <c r="G103" s="287"/>
      <c r="H103" s="287"/>
      <c r="I103" s="287"/>
      <c r="J103" s="100"/>
      <c r="K103" s="100"/>
      <c r="L103" s="332"/>
    </row>
    <row r="104" spans="2:12" ht="25.5" customHeight="1" x14ac:dyDescent="0.15">
      <c r="B104" s="319"/>
      <c r="C104" s="8"/>
      <c r="D104" s="3"/>
      <c r="E104" s="173"/>
      <c r="F104" s="291"/>
      <c r="G104" s="287"/>
      <c r="H104" s="287"/>
      <c r="I104" s="287"/>
      <c r="J104" s="100"/>
      <c r="K104" s="100"/>
      <c r="L104" s="332"/>
    </row>
    <row r="105" spans="2:12" ht="25.5" customHeight="1" x14ac:dyDescent="0.15">
      <c r="B105" s="319"/>
      <c r="C105" s="8"/>
      <c r="D105" s="3"/>
      <c r="E105" s="173"/>
      <c r="F105" s="291"/>
      <c r="G105" s="287"/>
      <c r="H105" s="287"/>
      <c r="I105" s="287"/>
      <c r="J105" s="100"/>
      <c r="K105" s="100"/>
      <c r="L105" s="332"/>
    </row>
    <row r="106" spans="2:12" ht="25.5" customHeight="1" x14ac:dyDescent="0.15">
      <c r="B106" s="319"/>
      <c r="C106" s="8"/>
      <c r="D106" s="3"/>
      <c r="E106" s="173"/>
      <c r="F106" s="291"/>
      <c r="G106" s="287"/>
      <c r="H106" s="287"/>
      <c r="I106" s="287"/>
      <c r="J106" s="100"/>
      <c r="K106" s="100"/>
      <c r="L106" s="332"/>
    </row>
    <row r="107" spans="2:12" ht="25.5" customHeight="1" x14ac:dyDescent="0.15">
      <c r="B107" s="319"/>
      <c r="C107" s="8"/>
      <c r="D107" s="3"/>
      <c r="E107" s="173"/>
      <c r="F107" s="291"/>
      <c r="G107" s="287"/>
      <c r="H107" s="287"/>
      <c r="I107" s="287"/>
      <c r="J107" s="100"/>
      <c r="K107" s="100"/>
      <c r="L107" s="332"/>
    </row>
    <row r="108" spans="2:12" ht="25.5" customHeight="1" x14ac:dyDescent="0.15">
      <c r="B108" s="319"/>
      <c r="C108" s="8"/>
      <c r="D108" s="3"/>
      <c r="E108" s="173"/>
      <c r="F108" s="291"/>
      <c r="G108" s="287"/>
      <c r="H108" s="287"/>
      <c r="I108" s="287"/>
      <c r="J108" s="100"/>
      <c r="K108" s="100"/>
      <c r="L108" s="332"/>
    </row>
    <row r="109" spans="2:12" ht="25.5" customHeight="1" x14ac:dyDescent="0.15">
      <c r="B109" s="319"/>
      <c r="C109" s="8"/>
      <c r="D109" s="3"/>
      <c r="E109" s="173"/>
      <c r="F109" s="291"/>
      <c r="G109" s="287"/>
      <c r="H109" s="287"/>
      <c r="I109" s="287"/>
      <c r="J109" s="100"/>
      <c r="K109" s="100"/>
      <c r="L109" s="332"/>
    </row>
    <row r="110" spans="2:12" ht="25.5" customHeight="1" x14ac:dyDescent="0.15">
      <c r="B110" s="319"/>
      <c r="C110" s="8"/>
      <c r="D110" s="3"/>
      <c r="E110" s="173"/>
      <c r="F110" s="291"/>
      <c r="G110" s="287"/>
      <c r="H110" s="287"/>
      <c r="I110" s="287"/>
      <c r="J110" s="100"/>
      <c r="K110" s="100"/>
      <c r="L110" s="332"/>
    </row>
    <row r="111" spans="2:12" ht="25.5" customHeight="1" x14ac:dyDescent="0.15">
      <c r="B111" s="319"/>
      <c r="C111" s="8"/>
      <c r="D111" s="3"/>
      <c r="E111" s="173"/>
      <c r="F111" s="291"/>
      <c r="G111" s="287"/>
      <c r="H111" s="287"/>
      <c r="I111" s="287"/>
      <c r="J111" s="100"/>
      <c r="K111" s="100"/>
      <c r="L111" s="332"/>
    </row>
    <row r="112" spans="2:12" ht="25.5" customHeight="1" x14ac:dyDescent="0.15">
      <c r="B112" s="319"/>
      <c r="C112" s="8"/>
      <c r="D112" s="3"/>
      <c r="E112" s="173"/>
      <c r="F112" s="291"/>
      <c r="G112" s="287"/>
      <c r="H112" s="287"/>
      <c r="I112" s="287"/>
      <c r="J112" s="100"/>
      <c r="K112" s="100"/>
      <c r="L112" s="332"/>
    </row>
    <row r="113" spans="2:12" ht="25.5" customHeight="1" x14ac:dyDescent="0.15">
      <c r="B113" s="319"/>
      <c r="C113" s="8"/>
      <c r="D113" s="3"/>
      <c r="E113" s="173"/>
      <c r="F113" s="291"/>
      <c r="G113" s="287"/>
      <c r="H113" s="287"/>
      <c r="I113" s="287"/>
      <c r="J113" s="100"/>
      <c r="K113" s="100"/>
      <c r="L113" s="332"/>
    </row>
    <row r="114" spans="2:12" ht="25.5" customHeight="1" x14ac:dyDescent="0.15">
      <c r="B114" s="319"/>
      <c r="C114" s="8"/>
      <c r="D114" s="3"/>
      <c r="E114" s="173"/>
      <c r="F114" s="291"/>
      <c r="G114" s="287"/>
      <c r="H114" s="287"/>
      <c r="I114" s="287"/>
      <c r="J114" s="100"/>
      <c r="K114" s="100"/>
      <c r="L114" s="332"/>
    </row>
    <row r="115" spans="2:12" ht="25.5" customHeight="1" x14ac:dyDescent="0.15">
      <c r="B115" s="319"/>
      <c r="C115" s="8"/>
      <c r="D115" s="3"/>
      <c r="E115" s="173"/>
      <c r="F115" s="291"/>
      <c r="G115" s="287"/>
      <c r="H115" s="287"/>
      <c r="I115" s="287"/>
      <c r="J115" s="100"/>
      <c r="K115" s="100"/>
      <c r="L115" s="332"/>
    </row>
    <row r="116" spans="2:12" ht="25.5" customHeight="1" x14ac:dyDescent="0.15">
      <c r="B116" s="319"/>
      <c r="C116" s="8"/>
      <c r="D116" s="3"/>
      <c r="E116" s="173"/>
      <c r="F116" s="291"/>
      <c r="G116" s="287"/>
      <c r="H116" s="287"/>
      <c r="I116" s="287"/>
      <c r="J116" s="100"/>
      <c r="K116" s="100"/>
      <c r="L116" s="332"/>
    </row>
    <row r="117" spans="2:12" ht="25.5" customHeight="1" x14ac:dyDescent="0.15">
      <c r="B117" s="319"/>
      <c r="C117" s="8"/>
      <c r="D117" s="3"/>
      <c r="E117" s="173"/>
      <c r="F117" s="291"/>
      <c r="G117" s="287"/>
      <c r="H117" s="287"/>
      <c r="I117" s="287"/>
      <c r="J117" s="100"/>
      <c r="K117" s="100"/>
      <c r="L117" s="332"/>
    </row>
    <row r="118" spans="2:12" ht="25.5" customHeight="1" x14ac:dyDescent="0.15">
      <c r="B118" s="319"/>
      <c r="C118" s="8"/>
      <c r="D118" s="3"/>
      <c r="E118" s="173"/>
      <c r="F118" s="291"/>
      <c r="G118" s="287"/>
      <c r="H118" s="287"/>
      <c r="I118" s="287"/>
      <c r="J118" s="100"/>
      <c r="K118" s="100"/>
      <c r="L118" s="332"/>
    </row>
    <row r="119" spans="2:12" ht="25.5" customHeight="1" x14ac:dyDescent="0.15">
      <c r="B119" s="319"/>
      <c r="C119" s="8"/>
      <c r="D119" s="3"/>
      <c r="E119" s="173"/>
      <c r="F119" s="291"/>
      <c r="G119" s="287"/>
      <c r="H119" s="287"/>
      <c r="I119" s="287"/>
      <c r="J119" s="100"/>
      <c r="K119" s="100"/>
      <c r="L119" s="332"/>
    </row>
    <row r="120" spans="2:12" ht="25.5" customHeight="1" x14ac:dyDescent="0.15">
      <c r="B120" s="319"/>
      <c r="C120" s="8"/>
      <c r="D120" s="3"/>
      <c r="E120" s="173"/>
      <c r="F120" s="291"/>
      <c r="G120" s="287"/>
      <c r="H120" s="287"/>
      <c r="I120" s="287"/>
      <c r="J120" s="100"/>
      <c r="K120" s="100"/>
      <c r="L120" s="332"/>
    </row>
    <row r="121" spans="2:12" ht="25.5" customHeight="1" x14ac:dyDescent="0.15">
      <c r="B121" s="319"/>
      <c r="C121" s="8"/>
      <c r="D121" s="3"/>
      <c r="E121" s="173"/>
      <c r="F121" s="291"/>
      <c r="G121" s="287"/>
      <c r="H121" s="287"/>
      <c r="I121" s="287"/>
      <c r="J121" s="100"/>
      <c r="K121" s="100"/>
      <c r="L121" s="332"/>
    </row>
    <row r="122" spans="2:12" ht="25.5" customHeight="1" x14ac:dyDescent="0.15">
      <c r="B122" s="319"/>
      <c r="C122" s="8"/>
      <c r="D122" s="3"/>
      <c r="E122" s="173"/>
      <c r="F122" s="291"/>
      <c r="G122" s="287"/>
      <c r="H122" s="287"/>
      <c r="I122" s="287"/>
      <c r="J122" s="100"/>
      <c r="K122" s="100"/>
      <c r="L122" s="332"/>
    </row>
    <row r="123" spans="2:12" ht="25.5" customHeight="1" x14ac:dyDescent="0.15">
      <c r="B123" s="319"/>
      <c r="C123" s="8"/>
      <c r="D123" s="3"/>
      <c r="E123" s="173"/>
      <c r="F123" s="291"/>
      <c r="G123" s="287"/>
      <c r="H123" s="287"/>
      <c r="I123" s="287"/>
      <c r="J123" s="100"/>
      <c r="K123" s="100"/>
      <c r="L123" s="332"/>
    </row>
    <row r="124" spans="2:12" ht="25.5" customHeight="1" x14ac:dyDescent="0.15">
      <c r="B124" s="319"/>
      <c r="C124" s="8"/>
      <c r="D124" s="3"/>
      <c r="E124" s="173"/>
      <c r="F124" s="291"/>
      <c r="G124" s="287"/>
      <c r="H124" s="287"/>
      <c r="I124" s="287"/>
      <c r="J124" s="100"/>
      <c r="K124" s="100"/>
      <c r="L124" s="332"/>
    </row>
    <row r="125" spans="2:12" ht="25.5" customHeight="1" x14ac:dyDescent="0.15">
      <c r="B125" s="319"/>
      <c r="C125" s="8"/>
      <c r="D125" s="3"/>
      <c r="E125" s="173"/>
      <c r="F125" s="291"/>
      <c r="G125" s="287"/>
      <c r="H125" s="287"/>
      <c r="I125" s="287"/>
      <c r="J125" s="100"/>
      <c r="K125" s="100"/>
      <c r="L125" s="332"/>
    </row>
    <row r="126" spans="2:12" ht="25.5" customHeight="1" x14ac:dyDescent="0.15">
      <c r="B126" s="319"/>
      <c r="C126" s="8"/>
      <c r="D126" s="3"/>
      <c r="E126" s="173"/>
      <c r="F126" s="291"/>
      <c r="G126" s="287"/>
      <c r="H126" s="287"/>
      <c r="I126" s="287"/>
      <c r="J126" s="100"/>
      <c r="K126" s="100"/>
      <c r="L126" s="332"/>
    </row>
    <row r="127" spans="2:12" ht="25.5" customHeight="1" x14ac:dyDescent="0.15">
      <c r="B127" s="319"/>
      <c r="C127" s="8"/>
      <c r="D127" s="3"/>
      <c r="E127" s="173"/>
      <c r="F127" s="291"/>
      <c r="G127" s="287"/>
      <c r="H127" s="287"/>
      <c r="I127" s="287"/>
      <c r="J127" s="100"/>
      <c r="K127" s="100"/>
      <c r="L127" s="332"/>
    </row>
    <row r="128" spans="2:12" ht="25.5" customHeight="1" x14ac:dyDescent="0.15">
      <c r="B128" s="319"/>
      <c r="C128" s="8"/>
      <c r="D128" s="3"/>
      <c r="E128" s="173"/>
      <c r="F128" s="291"/>
      <c r="G128" s="287"/>
      <c r="H128" s="287"/>
      <c r="I128" s="287"/>
      <c r="J128" s="100"/>
      <c r="K128" s="100"/>
      <c r="L128" s="332"/>
    </row>
    <row r="129" spans="2:12" ht="25.5" customHeight="1" x14ac:dyDescent="0.15">
      <c r="B129" s="319"/>
      <c r="C129" s="8"/>
      <c r="D129" s="3"/>
      <c r="E129" s="173"/>
      <c r="F129" s="291"/>
      <c r="G129" s="287"/>
      <c r="H129" s="287"/>
      <c r="I129" s="287"/>
      <c r="J129" s="100"/>
      <c r="K129" s="100"/>
      <c r="L129" s="332"/>
    </row>
    <row r="130" spans="2:12" ht="25.5" customHeight="1" x14ac:dyDescent="0.15">
      <c r="B130" s="319"/>
      <c r="C130" s="8"/>
      <c r="D130" s="3"/>
      <c r="E130" s="173"/>
      <c r="F130" s="291"/>
      <c r="G130" s="287"/>
      <c r="H130" s="287"/>
      <c r="I130" s="287"/>
      <c r="J130" s="100"/>
      <c r="K130" s="100"/>
      <c r="L130" s="332"/>
    </row>
    <row r="131" spans="2:12" ht="25.5" customHeight="1" x14ac:dyDescent="0.15">
      <c r="B131" s="319"/>
      <c r="C131" s="8"/>
      <c r="D131" s="3"/>
      <c r="E131" s="173"/>
      <c r="F131" s="291"/>
      <c r="G131" s="287"/>
      <c r="H131" s="287"/>
      <c r="I131" s="287"/>
      <c r="J131" s="100"/>
      <c r="K131" s="100"/>
      <c r="L131" s="332"/>
    </row>
    <row r="132" spans="2:12" ht="25.5" customHeight="1" x14ac:dyDescent="0.15">
      <c r="B132" s="319"/>
      <c r="C132" s="8"/>
      <c r="D132" s="3"/>
      <c r="E132" s="173"/>
      <c r="F132" s="291"/>
      <c r="G132" s="287"/>
      <c r="H132" s="287"/>
      <c r="I132" s="287"/>
      <c r="J132" s="100"/>
      <c r="K132" s="100"/>
      <c r="L132" s="332"/>
    </row>
    <row r="133" spans="2:12" ht="25.5" customHeight="1" x14ac:dyDescent="0.15">
      <c r="B133" s="319"/>
      <c r="C133" s="8"/>
      <c r="D133" s="3"/>
      <c r="E133" s="173"/>
      <c r="F133" s="291"/>
      <c r="G133" s="287"/>
      <c r="H133" s="287"/>
      <c r="I133" s="287"/>
      <c r="J133" s="100"/>
      <c r="K133" s="100"/>
      <c r="L133" s="332"/>
    </row>
    <row r="134" spans="2:12" ht="25.5" customHeight="1" x14ac:dyDescent="0.15">
      <c r="B134" s="319"/>
      <c r="C134" s="8"/>
      <c r="D134" s="3"/>
      <c r="E134" s="173"/>
      <c r="F134" s="291"/>
      <c r="G134" s="287"/>
      <c r="H134" s="287"/>
      <c r="I134" s="287"/>
      <c r="J134" s="100"/>
      <c r="K134" s="100"/>
      <c r="L134" s="332"/>
    </row>
    <row r="135" spans="2:12" ht="25.5" customHeight="1" x14ac:dyDescent="0.15">
      <c r="B135" s="319"/>
      <c r="C135" s="8"/>
      <c r="D135" s="3"/>
      <c r="E135" s="173"/>
      <c r="F135" s="291"/>
      <c r="G135" s="287"/>
      <c r="H135" s="287"/>
      <c r="I135" s="287"/>
      <c r="J135" s="100"/>
      <c r="K135" s="100"/>
      <c r="L135" s="332"/>
    </row>
    <row r="136" spans="2:12" ht="25.5" customHeight="1" x14ac:dyDescent="0.15">
      <c r="B136" s="319"/>
      <c r="C136" s="8"/>
      <c r="D136" s="3"/>
      <c r="E136" s="173"/>
      <c r="F136" s="291"/>
      <c r="G136" s="287"/>
      <c r="H136" s="287"/>
      <c r="I136" s="287"/>
      <c r="J136" s="100"/>
      <c r="K136" s="100"/>
      <c r="L136" s="332"/>
    </row>
    <row r="137" spans="2:12" ht="25.5" customHeight="1" x14ac:dyDescent="0.15">
      <c r="B137" s="319"/>
      <c r="C137" s="8"/>
      <c r="D137" s="3"/>
      <c r="E137" s="173"/>
      <c r="F137" s="291"/>
      <c r="G137" s="287"/>
      <c r="H137" s="287"/>
      <c r="I137" s="287"/>
      <c r="J137" s="100"/>
      <c r="K137" s="100"/>
      <c r="L137" s="332"/>
    </row>
    <row r="138" spans="2:12" ht="25.5" customHeight="1" x14ac:dyDescent="0.15">
      <c r="B138" s="319"/>
      <c r="C138" s="8"/>
      <c r="D138" s="3"/>
      <c r="E138" s="173"/>
      <c r="F138" s="291"/>
      <c r="G138" s="287"/>
      <c r="H138" s="287"/>
      <c r="I138" s="287"/>
      <c r="J138" s="100"/>
      <c r="K138" s="100"/>
      <c r="L138" s="332"/>
    </row>
    <row r="139" spans="2:12" ht="25.5" customHeight="1" x14ac:dyDescent="0.15">
      <c r="B139" s="319"/>
      <c r="C139" s="8"/>
      <c r="D139" s="3"/>
      <c r="E139" s="173"/>
      <c r="F139" s="291"/>
      <c r="G139" s="287"/>
      <c r="H139" s="287"/>
      <c r="I139" s="287"/>
      <c r="J139" s="100"/>
      <c r="K139" s="100"/>
      <c r="L139" s="332"/>
    </row>
    <row r="140" spans="2:12" ht="25.5" customHeight="1" x14ac:dyDescent="0.15">
      <c r="B140" s="319"/>
      <c r="C140" s="8"/>
      <c r="D140" s="3"/>
      <c r="E140" s="173"/>
      <c r="F140" s="291"/>
      <c r="G140" s="287"/>
      <c r="H140" s="287"/>
      <c r="I140" s="287"/>
      <c r="J140" s="100"/>
      <c r="K140" s="100"/>
      <c r="L140" s="332"/>
    </row>
    <row r="141" spans="2:12" ht="25.5" customHeight="1" x14ac:dyDescent="0.15">
      <c r="B141" s="319"/>
      <c r="C141" s="8"/>
      <c r="D141" s="3"/>
      <c r="E141" s="173"/>
      <c r="F141" s="291"/>
      <c r="G141" s="287"/>
      <c r="H141" s="287"/>
      <c r="I141" s="287"/>
      <c r="J141" s="100"/>
      <c r="K141" s="100"/>
      <c r="L141" s="332"/>
    </row>
    <row r="142" spans="2:12" ht="25.5" customHeight="1" x14ac:dyDescent="0.15">
      <c r="B142" s="319"/>
      <c r="C142" s="8"/>
      <c r="D142" s="3"/>
      <c r="E142" s="173"/>
      <c r="F142" s="291"/>
      <c r="G142" s="287"/>
      <c r="H142" s="287"/>
      <c r="I142" s="287"/>
      <c r="J142" s="100"/>
      <c r="K142" s="100"/>
      <c r="L142" s="332"/>
    </row>
    <row r="143" spans="2:12" ht="25.5" customHeight="1" x14ac:dyDescent="0.15">
      <c r="B143" s="319"/>
      <c r="C143" s="8"/>
      <c r="D143" s="3"/>
      <c r="E143" s="173"/>
      <c r="F143" s="291"/>
      <c r="G143" s="287"/>
      <c r="H143" s="287"/>
      <c r="I143" s="287"/>
      <c r="J143" s="100"/>
      <c r="K143" s="100"/>
      <c r="L143" s="332"/>
    </row>
    <row r="144" spans="2:12" ht="25.5" customHeight="1" x14ac:dyDescent="0.15">
      <c r="B144" s="319"/>
      <c r="C144" s="8"/>
      <c r="D144" s="3"/>
      <c r="E144" s="173"/>
      <c r="F144" s="291"/>
      <c r="G144" s="287"/>
      <c r="H144" s="287"/>
      <c r="I144" s="287"/>
      <c r="J144" s="100"/>
      <c r="K144" s="100"/>
      <c r="L144" s="332"/>
    </row>
    <row r="145" spans="2:12" ht="25.5" customHeight="1" x14ac:dyDescent="0.15">
      <c r="B145" s="319"/>
      <c r="C145" s="8"/>
      <c r="D145" s="3"/>
      <c r="E145" s="173"/>
      <c r="F145" s="291"/>
      <c r="G145" s="287"/>
      <c r="H145" s="287"/>
      <c r="I145" s="287"/>
      <c r="J145" s="100"/>
      <c r="K145" s="100"/>
      <c r="L145" s="332"/>
    </row>
    <row r="146" spans="2:12" ht="25.5" customHeight="1" x14ac:dyDescent="0.15">
      <c r="B146" s="319"/>
      <c r="C146" s="8"/>
      <c r="D146" s="3"/>
      <c r="E146" s="173"/>
      <c r="F146" s="291"/>
      <c r="G146" s="287"/>
      <c r="H146" s="287"/>
      <c r="I146" s="287"/>
      <c r="J146" s="100"/>
      <c r="K146" s="100"/>
      <c r="L146" s="332"/>
    </row>
    <row r="147" spans="2:12" ht="25.5" customHeight="1" x14ac:dyDescent="0.15">
      <c r="B147" s="319"/>
      <c r="C147" s="8"/>
      <c r="D147" s="3"/>
      <c r="E147" s="173"/>
      <c r="F147" s="291"/>
      <c r="G147" s="287"/>
      <c r="H147" s="287"/>
      <c r="I147" s="287"/>
      <c r="J147" s="100"/>
      <c r="K147" s="100"/>
      <c r="L147" s="332"/>
    </row>
    <row r="148" spans="2:12" ht="25.5" customHeight="1" x14ac:dyDescent="0.15">
      <c r="B148" s="319"/>
      <c r="C148" s="8"/>
      <c r="D148" s="3"/>
      <c r="E148" s="173"/>
      <c r="F148" s="291"/>
      <c r="G148" s="287"/>
      <c r="H148" s="287"/>
      <c r="I148" s="287"/>
      <c r="J148" s="100"/>
      <c r="K148" s="100"/>
      <c r="L148" s="332"/>
    </row>
    <row r="149" spans="2:12" ht="25.5" customHeight="1" x14ac:dyDescent="0.15">
      <c r="B149" s="319"/>
      <c r="C149" s="8"/>
      <c r="D149" s="3"/>
      <c r="E149" s="173"/>
      <c r="F149" s="291"/>
      <c r="G149" s="287"/>
      <c r="H149" s="287"/>
      <c r="I149" s="287"/>
      <c r="J149" s="100"/>
      <c r="K149" s="100"/>
      <c r="L149" s="332"/>
    </row>
    <row r="150" spans="2:12" ht="25.5" customHeight="1" x14ac:dyDescent="0.15">
      <c r="B150" s="319"/>
      <c r="C150" s="8"/>
      <c r="D150" s="3"/>
      <c r="E150" s="173"/>
      <c r="F150" s="291"/>
      <c r="G150" s="287"/>
      <c r="H150" s="287"/>
      <c r="I150" s="287"/>
      <c r="J150" s="100"/>
      <c r="K150" s="100"/>
      <c r="L150" s="332"/>
    </row>
    <row r="151" spans="2:12" ht="25.5" customHeight="1" x14ac:dyDescent="0.15">
      <c r="B151" s="319"/>
      <c r="C151" s="8"/>
      <c r="D151" s="3"/>
      <c r="E151" s="173"/>
      <c r="F151" s="291"/>
      <c r="G151" s="287"/>
      <c r="H151" s="287"/>
      <c r="I151" s="287"/>
      <c r="J151" s="100"/>
      <c r="K151" s="100"/>
      <c r="L151" s="332"/>
    </row>
    <row r="152" spans="2:12" ht="25.5" customHeight="1" x14ac:dyDescent="0.15">
      <c r="B152" s="319"/>
      <c r="C152" s="8"/>
      <c r="D152" s="3"/>
      <c r="E152" s="173"/>
      <c r="F152" s="291"/>
      <c r="G152" s="287"/>
      <c r="H152" s="287"/>
      <c r="I152" s="287"/>
      <c r="J152" s="100"/>
      <c r="K152" s="100"/>
      <c r="L152" s="332"/>
    </row>
    <row r="153" spans="2:12" ht="25.5" customHeight="1" x14ac:dyDescent="0.15">
      <c r="B153" s="319"/>
      <c r="C153" s="8"/>
      <c r="D153" s="3"/>
      <c r="E153" s="173"/>
      <c r="F153" s="291"/>
      <c r="G153" s="287"/>
      <c r="H153" s="287"/>
      <c r="I153" s="287"/>
      <c r="J153" s="100"/>
      <c r="K153" s="100"/>
      <c r="L153" s="332"/>
    </row>
    <row r="154" spans="2:12" ht="25.5" customHeight="1" x14ac:dyDescent="0.15">
      <c r="B154" s="319"/>
      <c r="C154" s="8"/>
      <c r="D154" s="3"/>
      <c r="E154" s="173"/>
      <c r="F154" s="291"/>
      <c r="G154" s="287"/>
      <c r="H154" s="287"/>
      <c r="I154" s="287"/>
      <c r="J154" s="100"/>
      <c r="K154" s="100"/>
      <c r="L154" s="332"/>
    </row>
    <row r="155" spans="2:12" ht="25.5" customHeight="1" x14ac:dyDescent="0.15">
      <c r="B155" s="319"/>
      <c r="C155" s="8"/>
      <c r="D155" s="3"/>
      <c r="E155" s="173"/>
      <c r="F155" s="291"/>
      <c r="G155" s="287"/>
      <c r="H155" s="287"/>
      <c r="I155" s="287"/>
      <c r="J155" s="100"/>
      <c r="K155" s="100"/>
      <c r="L155" s="332"/>
    </row>
    <row r="156" spans="2:12" ht="25.5" customHeight="1" x14ac:dyDescent="0.15">
      <c r="B156" s="319"/>
      <c r="C156" s="8"/>
      <c r="D156" s="3"/>
      <c r="E156" s="173"/>
      <c r="F156" s="291"/>
      <c r="G156" s="287"/>
      <c r="H156" s="287"/>
      <c r="I156" s="287"/>
      <c r="J156" s="100"/>
      <c r="K156" s="100"/>
      <c r="L156" s="332"/>
    </row>
    <row r="157" spans="2:12" ht="25.5" customHeight="1" x14ac:dyDescent="0.15">
      <c r="B157" s="319"/>
      <c r="C157" s="8"/>
      <c r="D157" s="3"/>
      <c r="E157" s="173"/>
      <c r="F157" s="291"/>
      <c r="G157" s="287"/>
      <c r="H157" s="287"/>
      <c r="I157" s="287"/>
      <c r="J157" s="100"/>
      <c r="K157" s="100"/>
      <c r="L157" s="332"/>
    </row>
    <row r="158" spans="2:12" ht="25.5" customHeight="1" x14ac:dyDescent="0.15">
      <c r="B158" s="319"/>
      <c r="C158" s="8"/>
      <c r="D158" s="3"/>
      <c r="E158" s="173"/>
      <c r="F158" s="291"/>
      <c r="G158" s="287"/>
      <c r="H158" s="287"/>
      <c r="I158" s="287"/>
      <c r="J158" s="100"/>
      <c r="K158" s="100"/>
      <c r="L158" s="332"/>
    </row>
    <row r="159" spans="2:12" ht="25.5" customHeight="1" x14ac:dyDescent="0.15">
      <c r="B159" s="319"/>
      <c r="C159" s="8"/>
      <c r="D159" s="3"/>
      <c r="E159" s="173"/>
      <c r="F159" s="291"/>
      <c r="G159" s="287"/>
      <c r="H159" s="287"/>
      <c r="I159" s="287"/>
      <c r="J159" s="100"/>
      <c r="K159" s="100"/>
      <c r="L159" s="332"/>
    </row>
    <row r="160" spans="2:12" ht="25.5" customHeight="1" x14ac:dyDescent="0.15">
      <c r="B160" s="319"/>
      <c r="C160" s="8"/>
      <c r="D160" s="3"/>
      <c r="E160" s="173"/>
      <c r="F160" s="291"/>
      <c r="G160" s="287"/>
      <c r="H160" s="287"/>
      <c r="I160" s="287"/>
      <c r="J160" s="100"/>
      <c r="K160" s="100"/>
      <c r="L160" s="332"/>
    </row>
    <row r="161" spans="2:12" ht="25.5" customHeight="1" x14ac:dyDescent="0.15">
      <c r="B161" s="319"/>
      <c r="C161" s="8"/>
      <c r="D161" s="3"/>
      <c r="E161" s="173"/>
      <c r="F161" s="291"/>
      <c r="G161" s="287"/>
      <c r="H161" s="287"/>
      <c r="I161" s="287"/>
      <c r="J161" s="100"/>
      <c r="K161" s="100"/>
      <c r="L161" s="332"/>
    </row>
    <row r="162" spans="2:12" ht="25.5" customHeight="1" x14ac:dyDescent="0.15">
      <c r="B162" s="319"/>
      <c r="C162" s="8"/>
      <c r="D162" s="3"/>
      <c r="E162" s="173"/>
      <c r="F162" s="291"/>
      <c r="G162" s="287"/>
      <c r="H162" s="287"/>
      <c r="I162" s="287"/>
      <c r="J162" s="100"/>
      <c r="K162" s="100"/>
      <c r="L162" s="332"/>
    </row>
    <row r="163" spans="2:12" ht="25.5" customHeight="1" x14ac:dyDescent="0.15">
      <c r="B163" s="319"/>
      <c r="C163" s="8"/>
      <c r="D163" s="3"/>
      <c r="E163" s="173"/>
      <c r="F163" s="291"/>
      <c r="G163" s="287"/>
      <c r="H163" s="287"/>
      <c r="I163" s="287"/>
      <c r="J163" s="100"/>
      <c r="K163" s="100"/>
      <c r="L163" s="332"/>
    </row>
    <row r="164" spans="2:12" ht="25.5" customHeight="1" x14ac:dyDescent="0.15">
      <c r="B164" s="319"/>
      <c r="C164" s="8"/>
      <c r="D164" s="3"/>
      <c r="E164" s="173"/>
      <c r="F164" s="291"/>
      <c r="G164" s="287"/>
      <c r="H164" s="287"/>
      <c r="I164" s="287"/>
      <c r="J164" s="100"/>
      <c r="K164" s="100"/>
      <c r="L164" s="332"/>
    </row>
    <row r="165" spans="2:12" ht="25.5" customHeight="1" x14ac:dyDescent="0.15">
      <c r="B165" s="319"/>
      <c r="C165" s="8"/>
      <c r="D165" s="3"/>
      <c r="E165" s="173"/>
      <c r="F165" s="291"/>
      <c r="G165" s="287"/>
      <c r="H165" s="287"/>
      <c r="I165" s="287"/>
      <c r="J165" s="100"/>
      <c r="K165" s="100"/>
      <c r="L165" s="332"/>
    </row>
    <row r="166" spans="2:12" ht="25.5" customHeight="1" x14ac:dyDescent="0.15">
      <c r="B166" s="319"/>
      <c r="C166" s="8"/>
      <c r="D166" s="3"/>
      <c r="E166" s="173"/>
      <c r="F166" s="291"/>
      <c r="G166" s="287"/>
      <c r="H166" s="287"/>
      <c r="I166" s="287"/>
      <c r="J166" s="100"/>
      <c r="K166" s="100"/>
      <c r="L166" s="332"/>
    </row>
    <row r="167" spans="2:12" ht="25.5" customHeight="1" x14ac:dyDescent="0.15">
      <c r="B167" s="319"/>
      <c r="C167" s="8"/>
      <c r="D167" s="3"/>
      <c r="E167" s="173"/>
      <c r="F167" s="291"/>
      <c r="G167" s="287"/>
      <c r="H167" s="287"/>
      <c r="I167" s="287"/>
      <c r="J167" s="100"/>
      <c r="K167" s="100"/>
      <c r="L167" s="332"/>
    </row>
    <row r="168" spans="2:12" ht="25.5" customHeight="1" x14ac:dyDescent="0.15">
      <c r="B168" s="319"/>
      <c r="C168" s="8"/>
      <c r="D168" s="3"/>
      <c r="E168" s="173"/>
      <c r="F168" s="291"/>
      <c r="G168" s="287"/>
      <c r="H168" s="287"/>
      <c r="I168" s="287"/>
      <c r="J168" s="100"/>
      <c r="K168" s="100"/>
      <c r="L168" s="332"/>
    </row>
    <row r="169" spans="2:12" ht="25.5" customHeight="1" x14ac:dyDescent="0.15">
      <c r="B169" s="319"/>
      <c r="C169" s="8"/>
      <c r="D169" s="3"/>
      <c r="E169" s="173"/>
      <c r="F169" s="291"/>
      <c r="G169" s="287"/>
      <c r="H169" s="287"/>
      <c r="I169" s="287"/>
      <c r="J169" s="100"/>
      <c r="K169" s="100"/>
      <c r="L169" s="332"/>
    </row>
    <row r="170" spans="2:12" ht="25.5" customHeight="1" x14ac:dyDescent="0.15">
      <c r="B170" s="319"/>
      <c r="C170" s="8"/>
      <c r="D170" s="3"/>
      <c r="E170" s="173"/>
      <c r="F170" s="291"/>
      <c r="G170" s="287"/>
      <c r="H170" s="287"/>
      <c r="I170" s="287"/>
      <c r="J170" s="100"/>
      <c r="K170" s="100"/>
      <c r="L170" s="332"/>
    </row>
    <row r="171" spans="2:12" ht="25.5" customHeight="1" x14ac:dyDescent="0.15">
      <c r="B171" s="319"/>
      <c r="C171" s="8"/>
      <c r="D171" s="3"/>
      <c r="E171" s="173"/>
      <c r="F171" s="291"/>
      <c r="G171" s="287"/>
      <c r="H171" s="287"/>
      <c r="I171" s="287"/>
      <c r="J171" s="100"/>
      <c r="K171" s="100"/>
      <c r="L171" s="332"/>
    </row>
    <row r="172" spans="2:12" ht="25.5" customHeight="1" x14ac:dyDescent="0.15">
      <c r="B172" s="319"/>
      <c r="C172" s="8"/>
      <c r="D172" s="3"/>
      <c r="E172" s="173"/>
      <c r="F172" s="291"/>
      <c r="G172" s="287"/>
      <c r="H172" s="287"/>
      <c r="I172" s="287"/>
      <c r="J172" s="100"/>
      <c r="K172" s="100"/>
      <c r="L172" s="332"/>
    </row>
    <row r="173" spans="2:12" ht="25.5" customHeight="1" x14ac:dyDescent="0.15">
      <c r="B173" s="319"/>
      <c r="C173" s="8"/>
      <c r="D173" s="3"/>
      <c r="E173" s="173"/>
      <c r="F173" s="291"/>
      <c r="G173" s="287"/>
      <c r="H173" s="287"/>
      <c r="I173" s="287"/>
      <c r="J173" s="100"/>
      <c r="K173" s="100"/>
      <c r="L173" s="332"/>
    </row>
    <row r="174" spans="2:12" ht="25.5" customHeight="1" x14ac:dyDescent="0.15">
      <c r="B174" s="319"/>
      <c r="C174" s="8"/>
      <c r="D174" s="3"/>
      <c r="E174" s="173"/>
      <c r="F174" s="291"/>
      <c r="G174" s="287"/>
      <c r="H174" s="287"/>
      <c r="I174" s="287"/>
      <c r="J174" s="100"/>
      <c r="K174" s="100"/>
      <c r="L174" s="332"/>
    </row>
    <row r="175" spans="2:12" ht="25.5" customHeight="1" x14ac:dyDescent="0.15">
      <c r="B175" s="319"/>
      <c r="C175" s="8"/>
      <c r="D175" s="3"/>
      <c r="E175" s="173"/>
      <c r="F175" s="291"/>
      <c r="G175" s="287"/>
      <c r="H175" s="287"/>
      <c r="I175" s="287"/>
      <c r="J175" s="100"/>
      <c r="K175" s="100"/>
      <c r="L175" s="332"/>
    </row>
    <row r="176" spans="2:12" ht="25.5" customHeight="1" x14ac:dyDescent="0.15">
      <c r="B176" s="319"/>
      <c r="C176" s="8"/>
      <c r="D176" s="3"/>
      <c r="E176" s="173"/>
      <c r="F176" s="291"/>
      <c r="G176" s="287"/>
      <c r="H176" s="287"/>
      <c r="I176" s="287"/>
      <c r="J176" s="100"/>
      <c r="K176" s="100"/>
      <c r="L176" s="332"/>
    </row>
    <row r="177" spans="2:12" ht="25.5" customHeight="1" x14ac:dyDescent="0.15">
      <c r="B177" s="319"/>
      <c r="C177" s="8"/>
      <c r="D177" s="3"/>
      <c r="E177" s="173"/>
      <c r="F177" s="291"/>
      <c r="G177" s="287"/>
      <c r="H177" s="287"/>
      <c r="I177" s="287"/>
      <c r="J177" s="100"/>
      <c r="K177" s="100"/>
      <c r="L177" s="332"/>
    </row>
    <row r="178" spans="2:12" ht="25.5" customHeight="1" x14ac:dyDescent="0.15">
      <c r="B178" s="319"/>
      <c r="C178" s="8"/>
      <c r="D178" s="3"/>
      <c r="E178" s="173"/>
      <c r="F178" s="291"/>
      <c r="G178" s="287"/>
      <c r="H178" s="287"/>
      <c r="I178" s="287"/>
      <c r="J178" s="100"/>
      <c r="K178" s="100"/>
      <c r="L178" s="332"/>
    </row>
    <row r="179" spans="2:12" ht="25.5" customHeight="1" x14ac:dyDescent="0.15">
      <c r="B179" s="319"/>
      <c r="C179" s="8"/>
      <c r="D179" s="3"/>
      <c r="E179" s="173"/>
      <c r="F179" s="291"/>
      <c r="G179" s="287"/>
      <c r="H179" s="287"/>
      <c r="I179" s="287"/>
      <c r="J179" s="100"/>
      <c r="K179" s="100"/>
      <c r="L179" s="332"/>
    </row>
    <row r="180" spans="2:12" ht="25.5" customHeight="1" x14ac:dyDescent="0.15">
      <c r="B180" s="319"/>
      <c r="C180" s="8"/>
      <c r="D180" s="3"/>
      <c r="E180" s="173"/>
      <c r="F180" s="291"/>
      <c r="G180" s="287"/>
      <c r="H180" s="287"/>
      <c r="I180" s="287"/>
      <c r="J180" s="100"/>
      <c r="K180" s="100"/>
      <c r="L180" s="332"/>
    </row>
    <row r="181" spans="2:12" ht="25.5" customHeight="1" x14ac:dyDescent="0.15">
      <c r="B181" s="319"/>
      <c r="C181" s="8"/>
      <c r="D181" s="3"/>
      <c r="E181" s="173"/>
      <c r="F181" s="291"/>
      <c r="G181" s="287"/>
      <c r="H181" s="287"/>
      <c r="I181" s="287"/>
      <c r="J181" s="100"/>
      <c r="K181" s="100"/>
      <c r="L181" s="332"/>
    </row>
    <row r="182" spans="2:12" ht="25.5" customHeight="1" x14ac:dyDescent="0.15">
      <c r="B182" s="319"/>
      <c r="C182" s="8"/>
      <c r="D182" s="3"/>
      <c r="E182" s="173"/>
      <c r="F182" s="291"/>
      <c r="G182" s="287"/>
      <c r="H182" s="287"/>
      <c r="I182" s="287"/>
      <c r="J182" s="100"/>
      <c r="K182" s="100"/>
      <c r="L182" s="332"/>
    </row>
    <row r="183" spans="2:12" ht="25.5" customHeight="1" x14ac:dyDescent="0.15">
      <c r="B183" s="319"/>
      <c r="C183" s="8"/>
      <c r="D183" s="3"/>
      <c r="E183" s="173"/>
      <c r="F183" s="291"/>
      <c r="G183" s="287"/>
      <c r="H183" s="287"/>
      <c r="I183" s="287"/>
      <c r="J183" s="100"/>
      <c r="K183" s="100"/>
      <c r="L183" s="332"/>
    </row>
    <row r="184" spans="2:12" ht="25.5" customHeight="1" x14ac:dyDescent="0.15">
      <c r="B184" s="319"/>
      <c r="C184" s="8"/>
      <c r="D184" s="3"/>
      <c r="E184" s="173"/>
      <c r="F184" s="291"/>
      <c r="G184" s="287"/>
      <c r="H184" s="287"/>
      <c r="I184" s="287"/>
      <c r="J184" s="100"/>
      <c r="K184" s="100"/>
      <c r="L184" s="332"/>
    </row>
    <row r="185" spans="2:12" ht="25.5" customHeight="1" x14ac:dyDescent="0.15">
      <c r="B185" s="319"/>
      <c r="C185" s="8"/>
      <c r="D185" s="3"/>
      <c r="E185" s="173"/>
      <c r="F185" s="291"/>
      <c r="G185" s="287"/>
      <c r="H185" s="287"/>
      <c r="I185" s="287"/>
      <c r="J185" s="100"/>
      <c r="K185" s="100"/>
      <c r="L185" s="332"/>
    </row>
    <row r="186" spans="2:12" ht="25.5" customHeight="1" x14ac:dyDescent="0.15">
      <c r="B186" s="319"/>
      <c r="C186" s="8"/>
      <c r="D186" s="3"/>
      <c r="E186" s="173"/>
      <c r="F186" s="291"/>
      <c r="G186" s="287"/>
      <c r="H186" s="287"/>
      <c r="I186" s="287"/>
      <c r="J186" s="100"/>
      <c r="K186" s="100"/>
      <c r="L186" s="332"/>
    </row>
    <row r="187" spans="2:12" ht="25.5" customHeight="1" x14ac:dyDescent="0.15">
      <c r="B187" s="319"/>
      <c r="C187" s="8"/>
      <c r="D187" s="3"/>
      <c r="E187" s="173"/>
      <c r="F187" s="291"/>
      <c r="G187" s="287"/>
      <c r="H187" s="287"/>
      <c r="I187" s="287"/>
      <c r="J187" s="100"/>
      <c r="K187" s="100"/>
      <c r="L187" s="332"/>
    </row>
    <row r="188" spans="2:12" ht="25.5" customHeight="1" x14ac:dyDescent="0.15">
      <c r="B188" s="319"/>
      <c r="C188" s="8"/>
      <c r="D188" s="3"/>
      <c r="E188" s="173"/>
      <c r="F188" s="291"/>
      <c r="G188" s="287"/>
      <c r="H188" s="287"/>
      <c r="I188" s="287"/>
      <c r="J188" s="100"/>
      <c r="K188" s="100"/>
      <c r="L188" s="332"/>
    </row>
    <row r="189" spans="2:12" ht="25.5" customHeight="1" x14ac:dyDescent="0.15">
      <c r="B189" s="319"/>
      <c r="C189" s="8"/>
      <c r="D189" s="3"/>
      <c r="E189" s="173"/>
      <c r="F189" s="291"/>
      <c r="G189" s="287"/>
      <c r="H189" s="287"/>
      <c r="I189" s="287"/>
      <c r="J189" s="100"/>
      <c r="K189" s="100"/>
      <c r="L189" s="332"/>
    </row>
    <row r="190" spans="2:12" ht="25.5" customHeight="1" x14ac:dyDescent="0.15">
      <c r="B190" s="319"/>
      <c r="C190" s="8"/>
      <c r="D190" s="3"/>
      <c r="E190" s="173"/>
      <c r="F190" s="291"/>
      <c r="G190" s="287"/>
      <c r="H190" s="287"/>
      <c r="I190" s="287"/>
      <c r="J190" s="100"/>
      <c r="K190" s="100"/>
      <c r="L190" s="332"/>
    </row>
    <row r="191" spans="2:12" ht="25.5" customHeight="1" x14ac:dyDescent="0.15">
      <c r="B191" s="319"/>
      <c r="C191" s="8"/>
      <c r="D191" s="3"/>
      <c r="E191" s="173"/>
      <c r="F191" s="291"/>
      <c r="G191" s="287"/>
      <c r="H191" s="287"/>
      <c r="I191" s="287"/>
      <c r="J191" s="100"/>
      <c r="K191" s="100"/>
      <c r="L191" s="332"/>
    </row>
    <row r="192" spans="2:12" ht="25.5" customHeight="1" x14ac:dyDescent="0.15">
      <c r="B192" s="319"/>
      <c r="C192" s="8"/>
      <c r="D192" s="3"/>
      <c r="E192" s="173"/>
      <c r="F192" s="291"/>
      <c r="G192" s="287"/>
      <c r="H192" s="287"/>
      <c r="I192" s="287"/>
      <c r="J192" s="100"/>
      <c r="K192" s="100"/>
      <c r="L192" s="332"/>
    </row>
    <row r="193" spans="2:12" ht="25.5" customHeight="1" x14ac:dyDescent="0.15">
      <c r="B193" s="319"/>
      <c r="C193" s="8"/>
      <c r="D193" s="3"/>
      <c r="E193" s="173"/>
      <c r="F193" s="291"/>
      <c r="G193" s="287"/>
      <c r="H193" s="287"/>
      <c r="I193" s="287"/>
      <c r="J193" s="100"/>
      <c r="K193" s="100"/>
      <c r="L193" s="332"/>
    </row>
    <row r="194" spans="2:12" ht="25.5" customHeight="1" x14ac:dyDescent="0.15">
      <c r="B194" s="319"/>
      <c r="C194" s="8"/>
      <c r="D194" s="3"/>
      <c r="E194" s="173"/>
      <c r="F194" s="291"/>
      <c r="G194" s="287"/>
      <c r="H194" s="287"/>
      <c r="I194" s="287"/>
      <c r="J194" s="100"/>
      <c r="K194" s="100"/>
      <c r="L194" s="332"/>
    </row>
    <row r="195" spans="2:12" ht="25.5" customHeight="1" x14ac:dyDescent="0.15">
      <c r="B195" s="319"/>
      <c r="C195" s="8"/>
      <c r="D195" s="3"/>
      <c r="E195" s="173"/>
      <c r="F195" s="291"/>
      <c r="G195" s="287"/>
      <c r="H195" s="287"/>
      <c r="I195" s="287"/>
      <c r="J195" s="100"/>
      <c r="K195" s="100"/>
      <c r="L195" s="332"/>
    </row>
    <row r="196" spans="2:12" ht="25.5" customHeight="1" x14ac:dyDescent="0.15">
      <c r="B196" s="319"/>
      <c r="C196" s="8"/>
      <c r="D196" s="3"/>
      <c r="E196" s="173"/>
      <c r="F196" s="291"/>
      <c r="G196" s="287"/>
      <c r="H196" s="287"/>
      <c r="I196" s="287"/>
      <c r="J196" s="100"/>
      <c r="K196" s="100"/>
      <c r="L196" s="332"/>
    </row>
    <row r="197" spans="2:12" ht="25.5" customHeight="1" x14ac:dyDescent="0.15">
      <c r="B197" s="319"/>
      <c r="C197" s="8"/>
      <c r="D197" s="3"/>
      <c r="E197" s="173"/>
      <c r="F197" s="291"/>
      <c r="G197" s="287"/>
      <c r="H197" s="287"/>
      <c r="I197" s="287"/>
      <c r="J197" s="100"/>
      <c r="K197" s="100"/>
      <c r="L197" s="332"/>
    </row>
    <row r="198" spans="2:12" ht="25.5" customHeight="1" x14ac:dyDescent="0.15">
      <c r="B198" s="319"/>
      <c r="C198" s="8"/>
      <c r="D198" s="3"/>
      <c r="E198" s="173"/>
      <c r="F198" s="291"/>
      <c r="G198" s="287"/>
      <c r="H198" s="287"/>
      <c r="I198" s="287"/>
      <c r="J198" s="100"/>
      <c r="K198" s="100"/>
      <c r="L198" s="332"/>
    </row>
    <row r="199" spans="2:12" ht="25.5" customHeight="1" x14ac:dyDescent="0.15">
      <c r="B199" s="319"/>
      <c r="C199" s="8"/>
      <c r="D199" s="3"/>
      <c r="E199" s="173"/>
      <c r="F199" s="291"/>
      <c r="G199" s="287"/>
      <c r="H199" s="287"/>
      <c r="I199" s="287"/>
      <c r="J199" s="100"/>
      <c r="K199" s="100"/>
      <c r="L199" s="332"/>
    </row>
    <row r="200" spans="2:12" ht="25.5" customHeight="1" x14ac:dyDescent="0.15">
      <c r="B200" s="319"/>
      <c r="C200" s="8"/>
      <c r="D200" s="3"/>
      <c r="E200" s="173"/>
      <c r="F200" s="291"/>
      <c r="G200" s="287"/>
      <c r="H200" s="287"/>
      <c r="I200" s="287"/>
      <c r="J200" s="100"/>
      <c r="K200" s="100"/>
      <c r="L200" s="332"/>
    </row>
    <row r="201" spans="2:12" ht="25.5" customHeight="1" x14ac:dyDescent="0.15">
      <c r="B201" s="319"/>
      <c r="C201" s="8"/>
      <c r="D201" s="3"/>
      <c r="E201" s="173"/>
      <c r="F201" s="291"/>
      <c r="G201" s="287"/>
      <c r="H201" s="287"/>
      <c r="I201" s="287"/>
      <c r="J201" s="100"/>
      <c r="K201" s="100"/>
      <c r="L201" s="332"/>
    </row>
    <row r="202" spans="2:12" ht="25.5" customHeight="1" x14ac:dyDescent="0.15">
      <c r="B202" s="320"/>
      <c r="C202" s="8"/>
      <c r="D202" s="3"/>
      <c r="E202" s="3"/>
      <c r="F202" s="302"/>
      <c r="G202" s="287"/>
      <c r="H202" s="287"/>
      <c r="I202" s="287"/>
      <c r="J202" s="100"/>
      <c r="K202" s="100"/>
      <c r="L202" s="332"/>
    </row>
  </sheetData>
  <mergeCells count="3">
    <mergeCell ref="B1:P1"/>
    <mergeCell ref="B2:P2"/>
    <mergeCell ref="B4:P4"/>
  </mergeCells>
  <phoneticPr fontId="2"/>
  <printOptions horizontalCentered="1" verticalCentered="1"/>
  <pageMargins left="0" right="0" top="0" bottom="0" header="0" footer="0"/>
  <pageSetup paperSize="8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R214"/>
  <sheetViews>
    <sheetView zoomScale="40" zoomScaleNormal="40" workbookViewId="0">
      <selection activeCell="A4" sqref="A4:N4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3.875" bestFit="1" customWidth="1"/>
    <col min="5" max="5" width="15.125" bestFit="1" customWidth="1"/>
    <col min="6" max="6" width="12.625" bestFit="1" customWidth="1"/>
    <col min="7" max="7" width="6.375" customWidth="1"/>
    <col min="8" max="8" width="7" hidden="1" customWidth="1"/>
    <col min="9" max="9" width="6.625" hidden="1" customWidth="1"/>
    <col min="10" max="10" width="12.5" hidden="1" customWidth="1"/>
    <col min="11" max="11" width="9.5" bestFit="1" customWidth="1"/>
    <col min="12" max="12" width="15.125" bestFit="1" customWidth="1"/>
    <col min="13" max="14" width="9" customWidth="1"/>
    <col min="24" max="24" width="13.625" customWidth="1"/>
    <col min="25" max="25" width="11.75" customWidth="1"/>
    <col min="26" max="26" width="13" customWidth="1"/>
    <col min="27" max="27" width="13.875" bestFit="1" customWidth="1"/>
    <col min="28" max="28" width="15.125" bestFit="1" customWidth="1"/>
    <col min="29" max="29" width="12.625" bestFit="1" customWidth="1"/>
    <col min="30" max="30" width="6.375" customWidth="1"/>
    <col min="31" max="31" width="7" hidden="1" customWidth="1"/>
    <col min="32" max="32" width="6.625" hidden="1" customWidth="1"/>
    <col min="33" max="33" width="12.5" hidden="1" customWidth="1"/>
    <col min="34" max="34" width="9.5" bestFit="1" customWidth="1"/>
    <col min="35" max="35" width="15.125" bestFit="1" customWidth="1"/>
  </cols>
  <sheetData>
    <row r="1" spans="1:44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X1" s="362" t="s">
        <v>15</v>
      </c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</row>
    <row r="2" spans="1:44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X2" s="360" t="s">
        <v>8</v>
      </c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</row>
    <row r="3" spans="1:44" ht="4.5" customHeight="1" x14ac:dyDescent="0.1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</row>
    <row r="4" spans="1:44" ht="21.75" customHeight="1" x14ac:dyDescent="0.15">
      <c r="A4" s="361" t="s">
        <v>62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3"/>
      <c r="M4" s="363"/>
      <c r="N4" s="363"/>
      <c r="X4" s="361" t="s">
        <v>449</v>
      </c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3"/>
      <c r="AJ4" s="363"/>
      <c r="AK4" s="363"/>
    </row>
    <row r="5" spans="1:44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5"/>
      <c r="N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/>
      <c r="AJ5" s="5"/>
      <c r="AK5" s="5"/>
    </row>
    <row r="6" spans="1:44" ht="24.75" customHeight="1" x14ac:dyDescent="0.15">
      <c r="A6" s="5" t="s">
        <v>561</v>
      </c>
      <c r="B6" s="270" t="s">
        <v>556</v>
      </c>
      <c r="C6" s="247">
        <f>COUNTA(A25:A214)</f>
        <v>19</v>
      </c>
      <c r="D6" s="271" t="s">
        <v>558</v>
      </c>
      <c r="E6" s="4"/>
      <c r="F6" s="4"/>
      <c r="G6" s="4"/>
      <c r="H6" s="4"/>
      <c r="I6" s="4"/>
      <c r="J6" s="4"/>
      <c r="K6" s="270" t="s">
        <v>556</v>
      </c>
      <c r="L6" s="247">
        <f>COUNTA(A25:A56)</f>
        <v>16</v>
      </c>
      <c r="M6" s="271" t="s">
        <v>558</v>
      </c>
      <c r="N6" s="4" t="s">
        <v>565</v>
      </c>
      <c r="O6" s="4"/>
      <c r="Q6" s="270" t="s">
        <v>556</v>
      </c>
      <c r="R6" s="262">
        <f>COUNTA(A57:A214)</f>
        <v>3</v>
      </c>
      <c r="S6" s="271" t="s">
        <v>558</v>
      </c>
      <c r="T6" s="4" t="s">
        <v>566</v>
      </c>
      <c r="U6" s="4"/>
      <c r="X6" s="5" t="s">
        <v>562</v>
      </c>
      <c r="Y6" s="270" t="s">
        <v>556</v>
      </c>
      <c r="Z6" s="247">
        <f>COUNTA($X$25:$X$214)</f>
        <v>11</v>
      </c>
      <c r="AA6" s="271" t="s">
        <v>558</v>
      </c>
      <c r="AB6" s="4"/>
      <c r="AC6" s="4"/>
      <c r="AD6" s="4"/>
      <c r="AE6" s="4"/>
      <c r="AF6" s="4"/>
      <c r="AG6" s="4"/>
      <c r="AH6" s="270" t="s">
        <v>556</v>
      </c>
      <c r="AI6" s="262">
        <f>COUNTA($X$25:$X$40)</f>
        <v>8</v>
      </c>
      <c r="AJ6" s="271" t="s">
        <v>558</v>
      </c>
      <c r="AK6" s="4" t="s">
        <v>565</v>
      </c>
      <c r="AL6" s="4"/>
      <c r="AN6" s="270" t="s">
        <v>556</v>
      </c>
      <c r="AO6" s="262">
        <f>COUNTA($X$41:$X$214)</f>
        <v>3</v>
      </c>
      <c r="AP6" s="271" t="s">
        <v>558</v>
      </c>
      <c r="AQ6" s="4" t="s">
        <v>566</v>
      </c>
      <c r="AR6" s="4"/>
    </row>
    <row r="7" spans="1:44" ht="40.5" customHeight="1" x14ac:dyDescent="0.15">
      <c r="A7" s="4"/>
      <c r="B7" s="260"/>
      <c r="C7" s="259" t="s">
        <v>551</v>
      </c>
      <c r="D7" s="259" t="s">
        <v>554</v>
      </c>
      <c r="E7" s="259" t="s">
        <v>553</v>
      </c>
      <c r="F7" s="259" t="s">
        <v>555</v>
      </c>
      <c r="G7" s="4"/>
      <c r="H7" s="4"/>
      <c r="I7" s="4"/>
      <c r="J7" s="4"/>
      <c r="K7" s="260"/>
      <c r="L7" s="259" t="s">
        <v>551</v>
      </c>
      <c r="M7" s="259" t="s">
        <v>554</v>
      </c>
      <c r="N7" s="259" t="s">
        <v>553</v>
      </c>
      <c r="O7" s="259" t="s">
        <v>555</v>
      </c>
      <c r="Q7" s="260"/>
      <c r="R7" s="259" t="s">
        <v>551</v>
      </c>
      <c r="S7" s="259" t="s">
        <v>554</v>
      </c>
      <c r="T7" s="259" t="s">
        <v>553</v>
      </c>
      <c r="U7" s="259" t="s">
        <v>555</v>
      </c>
      <c r="X7" s="4"/>
      <c r="Y7" s="269"/>
      <c r="Z7" s="272" t="s">
        <v>551</v>
      </c>
      <c r="AA7" s="272" t="s">
        <v>554</v>
      </c>
      <c r="AB7" s="272" t="s">
        <v>553</v>
      </c>
      <c r="AC7" s="272" t="s">
        <v>555</v>
      </c>
      <c r="AE7" s="4"/>
      <c r="AF7" s="4"/>
      <c r="AG7" s="4"/>
      <c r="AH7" s="269"/>
      <c r="AI7" s="272" t="s">
        <v>551</v>
      </c>
      <c r="AJ7" s="272" t="s">
        <v>554</v>
      </c>
      <c r="AK7" s="272" t="s">
        <v>553</v>
      </c>
      <c r="AL7" s="272" t="s">
        <v>555</v>
      </c>
      <c r="AN7" s="269"/>
      <c r="AO7" s="272" t="s">
        <v>551</v>
      </c>
      <c r="AP7" s="272" t="s">
        <v>554</v>
      </c>
      <c r="AQ7" s="272" t="s">
        <v>553</v>
      </c>
      <c r="AR7" s="272" t="s">
        <v>555</v>
      </c>
    </row>
    <row r="8" spans="1:44" ht="24.75" customHeight="1" x14ac:dyDescent="0.15">
      <c r="A8" s="4"/>
      <c r="B8" s="253" t="s">
        <v>548</v>
      </c>
      <c r="C8" s="248">
        <f>MAX(E25:E214)</f>
        <v>0.68</v>
      </c>
      <c r="D8" s="248">
        <f>MAX(F25:F214)</f>
        <v>0.14000000000000001</v>
      </c>
      <c r="E8" s="248">
        <f>MAX(G25:G214)</f>
        <v>29</v>
      </c>
      <c r="F8" s="248">
        <f>MAX(M25:M214)</f>
        <v>6.6000000000000003E-2</v>
      </c>
      <c r="G8" s="4"/>
      <c r="H8" s="4"/>
      <c r="I8" s="4"/>
      <c r="J8" s="4"/>
      <c r="K8" s="253" t="s">
        <v>548</v>
      </c>
      <c r="L8" s="248">
        <f>MAX(E25:E56)</f>
        <v>0.68</v>
      </c>
      <c r="M8" s="248">
        <f>MAX(F25:F56)</f>
        <v>0.14000000000000001</v>
      </c>
      <c r="N8" s="248">
        <f>MAX(G25:G56)</f>
        <v>29</v>
      </c>
      <c r="O8" s="248">
        <f>MAX(M25:M56)</f>
        <v>6.6000000000000003E-2</v>
      </c>
      <c r="Q8" s="263" t="s">
        <v>548</v>
      </c>
      <c r="R8" s="261">
        <f>MAX(E57:E214)</f>
        <v>0.6</v>
      </c>
      <c r="S8" s="261">
        <f>MAX(F57:F214)</f>
        <v>9.9999999999999978E-2</v>
      </c>
      <c r="T8" s="261">
        <f>MAX(G57:G214)</f>
        <v>16</v>
      </c>
      <c r="U8" s="261">
        <f>MAX(M57:M214)</f>
        <v>6.2E-2</v>
      </c>
      <c r="X8" s="4"/>
      <c r="Y8" s="264" t="s">
        <v>548</v>
      </c>
      <c r="Z8" s="248">
        <f>MAX($AB$25:$AB$214)</f>
        <v>0.72</v>
      </c>
      <c r="AA8" s="248">
        <f>MAX($AC$25:$AC$214)</f>
        <v>0.16000000000000003</v>
      </c>
      <c r="AB8" s="248">
        <f>MAX($AD$25:$AD$214)</f>
        <v>17</v>
      </c>
      <c r="AC8" s="248">
        <f>MAX($AJ$25:$AJ$214)</f>
        <v>7.5999999999999998E-2</v>
      </c>
      <c r="AE8" s="4"/>
      <c r="AF8" s="4"/>
      <c r="AG8" s="4"/>
      <c r="AH8" s="264" t="s">
        <v>548</v>
      </c>
      <c r="AI8" s="261">
        <f>MAX($AB$25:$AB$40)</f>
        <v>0.68</v>
      </c>
      <c r="AJ8" s="261">
        <f>MAX($AC$25:$AC$40)</f>
        <v>0.16000000000000003</v>
      </c>
      <c r="AK8" s="261">
        <f>MAX($AD$25:$AD$40)</f>
        <v>11</v>
      </c>
      <c r="AL8" s="261">
        <f>MAX($AJ$25:$AJ$40)</f>
        <v>7.5999999999999998E-2</v>
      </c>
      <c r="AN8" s="264" t="s">
        <v>548</v>
      </c>
      <c r="AO8" s="261">
        <f>MAX($AB$41:$AB$214)</f>
        <v>0.72</v>
      </c>
      <c r="AP8" s="261">
        <f>MAX($AC$41:$AC$214)</f>
        <v>7.999999999999996E-2</v>
      </c>
      <c r="AQ8" s="261">
        <f>MAX($AD$41:$AD$214)</f>
        <v>17</v>
      </c>
      <c r="AR8" s="261">
        <f>MAX($AJ$41:$AJ$214)</f>
        <v>2.1999999999999999E-2</v>
      </c>
    </row>
    <row r="9" spans="1:44" ht="24.75" customHeight="1" x14ac:dyDescent="0.15">
      <c r="A9" s="4"/>
      <c r="B9" s="253" t="s">
        <v>549</v>
      </c>
      <c r="C9" s="248">
        <f>MIN(E25:E214)</f>
        <v>0.38</v>
      </c>
      <c r="D9" s="248">
        <f>MIN(F25:F214)</f>
        <v>3.999999999999998E-2</v>
      </c>
      <c r="E9" s="248">
        <f>MIN(G25:G214)</f>
        <v>10</v>
      </c>
      <c r="F9" s="248">
        <f>MIN(M25:M214)</f>
        <v>2E-3</v>
      </c>
      <c r="G9" s="4"/>
      <c r="H9" s="4"/>
      <c r="I9" s="4"/>
      <c r="J9" s="4"/>
      <c r="K9" s="253" t="s">
        <v>549</v>
      </c>
      <c r="L9" s="248">
        <f>MIN(E25:E56)</f>
        <v>0.38</v>
      </c>
      <c r="M9" s="248">
        <f>MIN(F25:F56)</f>
        <v>3.999999999999998E-2</v>
      </c>
      <c r="N9" s="248">
        <f>MIN(G25:G56)</f>
        <v>10</v>
      </c>
      <c r="O9" s="248">
        <f>MIN(M25:M56)</f>
        <v>2E-3</v>
      </c>
      <c r="Q9" s="263" t="s">
        <v>549</v>
      </c>
      <c r="R9" s="261">
        <f>MIN(E57:E214)</f>
        <v>0.48</v>
      </c>
      <c r="S9" s="261">
        <f>MIN(F57:F214)</f>
        <v>6.0000000000000053E-2</v>
      </c>
      <c r="T9" s="261">
        <f>MIN(G57:G214)</f>
        <v>10</v>
      </c>
      <c r="U9" s="261">
        <f>MIN(M57:M214)</f>
        <v>2E-3</v>
      </c>
      <c r="X9" s="4"/>
      <c r="Y9" s="264" t="s">
        <v>549</v>
      </c>
      <c r="Z9" s="248">
        <f>MIN($AB$25:$AB$214)</f>
        <v>0.48</v>
      </c>
      <c r="AA9" s="248">
        <f>MIN($AC$25:$AC$214)</f>
        <v>0</v>
      </c>
      <c r="AB9" s="248">
        <f>MIN($AD$25:$AD$214)</f>
        <v>8</v>
      </c>
      <c r="AC9" s="248">
        <f>MIN($AJ$25:$AJ$214)</f>
        <v>2E-3</v>
      </c>
      <c r="AE9" s="4"/>
      <c r="AF9" s="4"/>
      <c r="AG9" s="4"/>
      <c r="AH9" s="264" t="s">
        <v>549</v>
      </c>
      <c r="AI9" s="261">
        <f>MIN($AB$25:$AB$40)</f>
        <v>0.48</v>
      </c>
      <c r="AJ9" s="261">
        <f>MIN($AC$25:$AC$40)</f>
        <v>0</v>
      </c>
      <c r="AK9" s="261">
        <f>MIN($AD$25:$AD$40)</f>
        <v>8</v>
      </c>
      <c r="AL9" s="261">
        <f>MIN($AJ$25:$AJ$40)</f>
        <v>2E-3</v>
      </c>
      <c r="AN9" s="264" t="s">
        <v>549</v>
      </c>
      <c r="AO9" s="261">
        <f>MIN($AB$41:$AB$214)</f>
        <v>0.57999999999999996</v>
      </c>
      <c r="AP9" s="261">
        <f>MIN($AC$41:$AC$214)</f>
        <v>2.0000000000000018E-2</v>
      </c>
      <c r="AQ9" s="261">
        <f>MIN($AD$41:$AD$214)</f>
        <v>11</v>
      </c>
      <c r="AR9" s="261">
        <f>MIN($AJ$41:$AJ$214)</f>
        <v>2E-3</v>
      </c>
    </row>
    <row r="10" spans="1:44" ht="24.75" customHeight="1" x14ac:dyDescent="0.15">
      <c r="A10" s="4"/>
      <c r="B10" s="253" t="s">
        <v>550</v>
      </c>
      <c r="C10" s="248">
        <f>AVERAGE(E25:E214)</f>
        <v>0.54421052631578948</v>
      </c>
      <c r="D10" s="248">
        <f>AVERAGE(F25:F214)</f>
        <v>7.5789473684210545E-2</v>
      </c>
      <c r="E10" s="248">
        <f>AVERAGE(G25:G214)</f>
        <v>15.882352941176471</v>
      </c>
      <c r="F10" s="248">
        <f>AVERAGE(M25:M214)</f>
        <v>1.9842857142857145E-2</v>
      </c>
      <c r="G10" s="4"/>
      <c r="H10" s="4"/>
      <c r="I10" s="4"/>
      <c r="J10" s="4"/>
      <c r="K10" s="253" t="s">
        <v>550</v>
      </c>
      <c r="L10" s="248">
        <f>AVERAGE(E25:E56)</f>
        <v>0.546875</v>
      </c>
      <c r="M10" s="248">
        <f>AVERAGE(F25:F56)</f>
        <v>7.6250000000000012E-2</v>
      </c>
      <c r="N10" s="248">
        <f>AVERAGE(G25:G56)</f>
        <v>16.535714285714285</v>
      </c>
      <c r="O10" s="248">
        <f>AVERAGE(M25:M56)</f>
        <v>1.7754545454545457E-2</v>
      </c>
      <c r="Q10" s="263" t="s">
        <v>550</v>
      </c>
      <c r="R10" s="261">
        <f>AVERAGE(E57:E214)</f>
        <v>0.53</v>
      </c>
      <c r="S10" s="261">
        <f>AVERAGE(F57:F214)</f>
        <v>7.3333333333333361E-2</v>
      </c>
      <c r="T10" s="261">
        <f>AVERAGE(G57:G214)</f>
        <v>12.833333333333334</v>
      </c>
      <c r="U10" s="261">
        <f>AVERAGE(M57:M214)</f>
        <v>2.75E-2</v>
      </c>
      <c r="X10" s="4"/>
      <c r="Y10" s="264" t="s">
        <v>550</v>
      </c>
      <c r="Z10" s="248">
        <f>AVERAGE($AB$25:$AB$214)</f>
        <v>0.61</v>
      </c>
      <c r="AA10" s="248">
        <f>AVERAGE($AC$25:$AC$214)</f>
        <v>7.4545454545454554E-2</v>
      </c>
      <c r="AB10" s="248">
        <f>AVERAGE($AD$25:$AD$214)</f>
        <v>10.909090909090908</v>
      </c>
      <c r="AC10" s="248">
        <f>AVERAGE($AJ$25:$AJ$214)</f>
        <v>2.0681818181818187E-2</v>
      </c>
      <c r="AE10" s="4"/>
      <c r="AF10" s="4"/>
      <c r="AG10" s="4"/>
      <c r="AH10" s="264" t="s">
        <v>550</v>
      </c>
      <c r="AI10" s="261">
        <f>AVERAGE($AB$25:$AB$40)</f>
        <v>0.6</v>
      </c>
      <c r="AJ10" s="261">
        <f>AVERAGE($AC$25:$AC$40)</f>
        <v>8.5000000000000006E-2</v>
      </c>
      <c r="AK10" s="261">
        <f>AVERAGE($AD$25:$AD$40)</f>
        <v>9.875</v>
      </c>
      <c r="AL10" s="261">
        <f>AVERAGE($AJ$25:$AJ$40)</f>
        <v>2.5437500000000002E-2</v>
      </c>
      <c r="AN10" s="264" t="s">
        <v>550</v>
      </c>
      <c r="AO10" s="261">
        <f>AVERAGE($AB$41:$AB$214)</f>
        <v>0.63666666666666671</v>
      </c>
      <c r="AP10" s="261">
        <f>AVERAGE($AC$41:$AC$214)</f>
        <v>4.6666666666666669E-2</v>
      </c>
      <c r="AQ10" s="261">
        <f>AVERAGE($AD$41:$AD$214)</f>
        <v>13.666666666666666</v>
      </c>
      <c r="AR10" s="261">
        <f>AVERAGE($AJ$41:$AJ$214)</f>
        <v>8.0000000000000002E-3</v>
      </c>
    </row>
    <row r="11" spans="1:44" ht="24.75" customHeight="1" x14ac:dyDescent="0.15">
      <c r="A11" s="4"/>
      <c r="B11" s="253" t="s">
        <v>557</v>
      </c>
      <c r="C11" s="248">
        <f>COUNTA(E25:E214)</f>
        <v>38</v>
      </c>
      <c r="D11" s="248">
        <f>COUNTA(F25:F214)</f>
        <v>19</v>
      </c>
      <c r="E11" s="248">
        <f>COUNTA(G25:G214)</f>
        <v>34</v>
      </c>
      <c r="F11" s="248">
        <f>COUNTA(M25:M214)</f>
        <v>28</v>
      </c>
      <c r="G11" s="4"/>
      <c r="H11" s="4"/>
      <c r="I11" s="4"/>
      <c r="J11" s="4"/>
      <c r="K11" s="253" t="s">
        <v>557</v>
      </c>
      <c r="L11" s="248">
        <f>COUNTA(E25:E56)</f>
        <v>32</v>
      </c>
      <c r="M11" s="248">
        <f>COUNTA(F25:F56)</f>
        <v>16</v>
      </c>
      <c r="N11" s="248">
        <f>COUNTA(G25:G56)</f>
        <v>28</v>
      </c>
      <c r="O11" s="248">
        <f>COUNTA(M25:M56)</f>
        <v>22</v>
      </c>
      <c r="Q11" s="263" t="s">
        <v>557</v>
      </c>
      <c r="R11" s="261">
        <f>COUNTA(E57:E214)</f>
        <v>6</v>
      </c>
      <c r="S11" s="261">
        <f>COUNTA(F57:F214)</f>
        <v>3</v>
      </c>
      <c r="T11" s="261">
        <f>COUNTA(G57:G214)</f>
        <v>6</v>
      </c>
      <c r="U11" s="261">
        <f>COUNTA(M57:M214)</f>
        <v>6</v>
      </c>
      <c r="X11" s="4"/>
      <c r="Y11" s="264" t="s">
        <v>557</v>
      </c>
      <c r="Z11" s="248">
        <f>COUNTA($AB$25:$AB$214)</f>
        <v>22</v>
      </c>
      <c r="AA11" s="248">
        <f>COUNTA($AC$25:$AC$214)</f>
        <v>11</v>
      </c>
      <c r="AB11" s="248">
        <f>COUNTA($AD$25:$AD$214)</f>
        <v>22</v>
      </c>
      <c r="AC11" s="248">
        <f>COUNTA($AJ$25:$AJ$214)</f>
        <v>22</v>
      </c>
      <c r="AD11" s="4"/>
      <c r="AE11" s="4"/>
      <c r="AF11" s="4"/>
      <c r="AG11" s="4"/>
      <c r="AH11" s="264" t="s">
        <v>557</v>
      </c>
      <c r="AI11" s="261">
        <f>COUNTA($AB$25:$AB$40)</f>
        <v>16</v>
      </c>
      <c r="AJ11" s="261">
        <f>COUNTA($AC$25:$AC$40)</f>
        <v>8</v>
      </c>
      <c r="AK11" s="261">
        <f>COUNTA($AD$25:$AD$40)</f>
        <v>16</v>
      </c>
      <c r="AL11" s="261">
        <f>COUNTA($AJ$25:$AJ$40)</f>
        <v>16</v>
      </c>
      <c r="AN11" s="264" t="s">
        <v>557</v>
      </c>
      <c r="AO11" s="261">
        <f>COUNTA($AB$41:$AB$214)</f>
        <v>6</v>
      </c>
      <c r="AP11" s="261">
        <f>COUNTA($AC$41:$AC$214)</f>
        <v>3</v>
      </c>
      <c r="AQ11" s="261">
        <f>COUNTA($AD$41:$AD$214)</f>
        <v>6</v>
      </c>
      <c r="AR11" s="261">
        <f>COUNTA($AJ$41:$AJ$214)</f>
        <v>6</v>
      </c>
    </row>
    <row r="12" spans="1:44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5"/>
      <c r="N12" s="5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/>
      <c r="AK12" s="5"/>
    </row>
    <row r="13" spans="1:44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"/>
      <c r="AK13" s="5"/>
    </row>
    <row r="14" spans="1:44" ht="24.7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5"/>
      <c r="AK14" s="5"/>
    </row>
    <row r="15" spans="1:44" ht="24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  <c r="N15" s="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5"/>
      <c r="AK15" s="5"/>
    </row>
    <row r="16" spans="1:44" ht="24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  <c r="N16" s="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5"/>
      <c r="AK16" s="5"/>
    </row>
    <row r="17" spans="1:37" ht="24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5"/>
      <c r="AK17" s="5"/>
    </row>
    <row r="18" spans="1:37" ht="24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5"/>
      <c r="AK18" s="5"/>
    </row>
    <row r="19" spans="1:37" ht="24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  <c r="AK19" s="5"/>
    </row>
    <row r="20" spans="1:37" ht="24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"/>
      <c r="AK20" s="5"/>
    </row>
    <row r="21" spans="1:37" ht="24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  <c r="N21" s="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"/>
      <c r="AK21" s="5"/>
    </row>
    <row r="22" spans="1:37" ht="24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"/>
      <c r="AK22" s="5"/>
    </row>
    <row r="23" spans="1:37" ht="20.25" customHeight="1" x14ac:dyDescent="0.15">
      <c r="A23" s="364" t="s">
        <v>4</v>
      </c>
      <c r="B23" s="366" t="s">
        <v>0</v>
      </c>
      <c r="C23" s="367" t="s">
        <v>5</v>
      </c>
      <c r="D23" s="368" t="s">
        <v>16</v>
      </c>
      <c r="E23" s="368"/>
      <c r="F23" s="368"/>
      <c r="G23" s="368"/>
      <c r="H23" s="368"/>
      <c r="I23" s="368"/>
      <c r="J23" s="369"/>
      <c r="K23" s="368" t="s">
        <v>7</v>
      </c>
      <c r="L23" s="368"/>
      <c r="M23" s="370" t="s">
        <v>560</v>
      </c>
      <c r="N23" s="368"/>
      <c r="X23" s="426" t="s">
        <v>4</v>
      </c>
      <c r="Y23" s="428" t="s">
        <v>0</v>
      </c>
      <c r="Z23" s="429" t="s">
        <v>5</v>
      </c>
      <c r="AA23" s="430" t="s">
        <v>16</v>
      </c>
      <c r="AB23" s="430"/>
      <c r="AC23" s="430"/>
      <c r="AD23" s="430"/>
      <c r="AE23" s="430"/>
      <c r="AF23" s="430"/>
      <c r="AG23" s="431"/>
      <c r="AH23" s="430" t="s">
        <v>7</v>
      </c>
      <c r="AI23" s="430"/>
      <c r="AJ23" s="432" t="s">
        <v>9</v>
      </c>
      <c r="AK23" s="430"/>
    </row>
    <row r="24" spans="1:37" s="245" customFormat="1" ht="58.5" customHeight="1" x14ac:dyDescent="0.15">
      <c r="A24" s="365"/>
      <c r="B24" s="365"/>
      <c r="C24" s="365"/>
      <c r="D24" s="253" t="s">
        <v>1</v>
      </c>
      <c r="E24" s="259" t="s">
        <v>551</v>
      </c>
      <c r="F24" s="259" t="s">
        <v>552</v>
      </c>
      <c r="G24" s="259" t="s">
        <v>553</v>
      </c>
      <c r="H24" s="368" t="s">
        <v>3</v>
      </c>
      <c r="I24" s="368"/>
      <c r="J24" s="254" t="s">
        <v>83</v>
      </c>
      <c r="K24" s="253" t="s">
        <v>84</v>
      </c>
      <c r="L24" s="253" t="s">
        <v>6</v>
      </c>
      <c r="M24" s="371"/>
      <c r="N24" s="368"/>
      <c r="X24" s="427"/>
      <c r="Y24" s="427"/>
      <c r="Z24" s="427"/>
      <c r="AA24" s="264" t="s">
        <v>1</v>
      </c>
      <c r="AB24" s="272" t="s">
        <v>551</v>
      </c>
      <c r="AC24" s="272" t="s">
        <v>552</v>
      </c>
      <c r="AD24" s="272" t="s">
        <v>553</v>
      </c>
      <c r="AE24" s="430" t="s">
        <v>3</v>
      </c>
      <c r="AF24" s="430"/>
      <c r="AG24" s="265" t="s">
        <v>83</v>
      </c>
      <c r="AH24" s="264" t="s">
        <v>84</v>
      </c>
      <c r="AI24" s="264" t="s">
        <v>6</v>
      </c>
      <c r="AJ24" s="432"/>
      <c r="AK24" s="430"/>
    </row>
    <row r="25" spans="1:37" s="245" customFormat="1" ht="22.5" customHeight="1" x14ac:dyDescent="0.15">
      <c r="A25" s="372" t="s">
        <v>39</v>
      </c>
      <c r="B25" s="253" t="s">
        <v>21</v>
      </c>
      <c r="C25" s="255"/>
      <c r="D25" s="8">
        <v>8.6805555555555566E-2</v>
      </c>
      <c r="E25" s="3">
        <v>0.52</v>
      </c>
      <c r="F25" s="374">
        <f>E25-E26</f>
        <v>4.0000000000000036E-2</v>
      </c>
      <c r="G25" s="3">
        <v>22</v>
      </c>
      <c r="H25" s="377" t="s">
        <v>35</v>
      </c>
      <c r="I25" s="377"/>
      <c r="J25" s="382"/>
      <c r="K25" s="11"/>
      <c r="L25" s="13"/>
      <c r="M25" s="383"/>
      <c r="N25" s="384"/>
      <c r="X25" s="415" t="s">
        <v>520</v>
      </c>
      <c r="Y25" s="264" t="s">
        <v>21</v>
      </c>
      <c r="Z25" s="266" t="s">
        <v>446</v>
      </c>
      <c r="AA25" s="246">
        <v>0.61805555555555558</v>
      </c>
      <c r="AB25" s="3">
        <v>0.64</v>
      </c>
      <c r="AC25" s="374">
        <f>AB25-AB26</f>
        <v>0</v>
      </c>
      <c r="AD25" s="287">
        <v>10</v>
      </c>
      <c r="AE25" s="423" t="s">
        <v>386</v>
      </c>
      <c r="AF25" s="423"/>
      <c r="AG25" s="425">
        <v>42783</v>
      </c>
      <c r="AH25" s="280">
        <v>42787</v>
      </c>
      <c r="AI25" s="283">
        <v>0.04</v>
      </c>
      <c r="AJ25" s="388">
        <v>3.9E-2</v>
      </c>
      <c r="AK25" s="387"/>
    </row>
    <row r="26" spans="1:37" s="245" customFormat="1" ht="22.5" customHeight="1" x14ac:dyDescent="0.15">
      <c r="A26" s="373"/>
      <c r="B26" s="253" t="s">
        <v>22</v>
      </c>
      <c r="C26" s="255"/>
      <c r="D26" s="8">
        <v>8.3333333333333329E-2</v>
      </c>
      <c r="E26" s="3">
        <v>0.48</v>
      </c>
      <c r="F26" s="375"/>
      <c r="G26" s="3">
        <v>23</v>
      </c>
      <c r="H26" s="377"/>
      <c r="I26" s="377"/>
      <c r="J26" s="379"/>
      <c r="K26" s="3"/>
      <c r="L26" s="14"/>
      <c r="M26" s="383"/>
      <c r="N26" s="384"/>
      <c r="O26" s="245" t="s">
        <v>559</v>
      </c>
      <c r="X26" s="416"/>
      <c r="Y26" s="264" t="s">
        <v>440</v>
      </c>
      <c r="Z26" s="267" t="s">
        <v>447</v>
      </c>
      <c r="AA26" s="8">
        <v>0.60763888888888895</v>
      </c>
      <c r="AB26" s="3">
        <v>0.64</v>
      </c>
      <c r="AC26" s="375"/>
      <c r="AD26" s="287">
        <v>10</v>
      </c>
      <c r="AE26" s="424"/>
      <c r="AF26" s="424"/>
      <c r="AG26" s="386"/>
      <c r="AH26" s="280">
        <v>42787</v>
      </c>
      <c r="AI26" s="284" t="s">
        <v>105</v>
      </c>
      <c r="AJ26" s="388">
        <v>6.0000000000000001E-3</v>
      </c>
      <c r="AK26" s="387"/>
    </row>
    <row r="27" spans="1:37" s="245" customFormat="1" ht="22.5" customHeight="1" x14ac:dyDescent="0.15">
      <c r="A27" s="372" t="s">
        <v>40</v>
      </c>
      <c r="B27" s="253" t="s">
        <v>21</v>
      </c>
      <c r="C27" s="255"/>
      <c r="D27" s="8">
        <v>0.18402777777777779</v>
      </c>
      <c r="E27" s="3">
        <v>0.56000000000000005</v>
      </c>
      <c r="F27" s="374">
        <f>E27-E28</f>
        <v>8.0000000000000071E-2</v>
      </c>
      <c r="G27" s="3">
        <v>23</v>
      </c>
      <c r="H27" s="377" t="s">
        <v>44</v>
      </c>
      <c r="I27" s="377"/>
      <c r="J27" s="382"/>
      <c r="K27" s="3"/>
      <c r="L27" s="14"/>
      <c r="M27" s="380"/>
      <c r="N27" s="381"/>
      <c r="X27" s="415" t="s">
        <v>519</v>
      </c>
      <c r="Y27" s="264" t="s">
        <v>21</v>
      </c>
      <c r="Z27" s="266" t="s">
        <v>455</v>
      </c>
      <c r="AA27" s="246">
        <v>0.59027777777777779</v>
      </c>
      <c r="AB27" s="3">
        <v>0.64</v>
      </c>
      <c r="AC27" s="374">
        <f>AB27-AB28</f>
        <v>0.16000000000000003</v>
      </c>
      <c r="AD27" s="287">
        <v>10</v>
      </c>
      <c r="AE27" s="417" t="s">
        <v>103</v>
      </c>
      <c r="AF27" s="418"/>
      <c r="AG27" s="421">
        <v>42783</v>
      </c>
      <c r="AH27" s="280">
        <v>42787</v>
      </c>
      <c r="AI27" s="283">
        <v>0.04</v>
      </c>
      <c r="AJ27" s="386">
        <v>3.7999999999999999E-2</v>
      </c>
      <c r="AK27" s="387"/>
    </row>
    <row r="28" spans="1:37" s="245" customFormat="1" ht="22.5" customHeight="1" x14ac:dyDescent="0.15">
      <c r="A28" s="373"/>
      <c r="B28" s="253" t="s">
        <v>22</v>
      </c>
      <c r="C28" s="255"/>
      <c r="D28" s="8">
        <v>0.18055555555555555</v>
      </c>
      <c r="E28" s="3">
        <v>0.48</v>
      </c>
      <c r="F28" s="375"/>
      <c r="G28" s="3">
        <v>23</v>
      </c>
      <c r="H28" s="377"/>
      <c r="I28" s="377"/>
      <c r="J28" s="379"/>
      <c r="K28" s="3"/>
      <c r="L28" s="14"/>
      <c r="M28" s="380"/>
      <c r="N28" s="381"/>
      <c r="X28" s="416"/>
      <c r="Y28" s="264" t="s">
        <v>278</v>
      </c>
      <c r="Z28" s="267" t="s">
        <v>456</v>
      </c>
      <c r="AA28" s="8">
        <v>0.59722222222222221</v>
      </c>
      <c r="AB28" s="3">
        <v>0.48</v>
      </c>
      <c r="AC28" s="375"/>
      <c r="AD28" s="287">
        <v>9</v>
      </c>
      <c r="AE28" s="419"/>
      <c r="AF28" s="420"/>
      <c r="AG28" s="422"/>
      <c r="AH28" s="280">
        <v>42787</v>
      </c>
      <c r="AI28" s="251">
        <v>0.05</v>
      </c>
      <c r="AJ28" s="386">
        <v>5.3999999999999999E-2</v>
      </c>
      <c r="AK28" s="387"/>
    </row>
    <row r="29" spans="1:37" s="245" customFormat="1" ht="22.5" customHeight="1" x14ac:dyDescent="0.15">
      <c r="A29" s="372" t="s">
        <v>66</v>
      </c>
      <c r="B29" s="253" t="s">
        <v>21</v>
      </c>
      <c r="C29" s="256"/>
      <c r="D29" s="246">
        <v>0.125</v>
      </c>
      <c r="E29" s="3">
        <v>0.5</v>
      </c>
      <c r="F29" s="374">
        <f t="shared" ref="F29" si="0">E29-E30</f>
        <v>3.999999999999998E-2</v>
      </c>
      <c r="G29" s="3">
        <v>24</v>
      </c>
      <c r="H29" s="376" t="s">
        <v>69</v>
      </c>
      <c r="I29" s="376"/>
      <c r="J29" s="378"/>
      <c r="K29" s="11"/>
      <c r="L29" s="13"/>
      <c r="M29" s="380"/>
      <c r="N29" s="381"/>
      <c r="X29" s="415" t="s">
        <v>500</v>
      </c>
      <c r="Y29" s="264" t="s">
        <v>21</v>
      </c>
      <c r="Z29" s="266" t="s">
        <v>462</v>
      </c>
      <c r="AA29" s="246">
        <v>0.58680555555555558</v>
      </c>
      <c r="AB29" s="3">
        <v>0.6</v>
      </c>
      <c r="AC29" s="374">
        <f t="shared" ref="AC29" si="1">AB29-AB30</f>
        <v>2.0000000000000018E-2</v>
      </c>
      <c r="AD29" s="287">
        <v>11</v>
      </c>
      <c r="AE29" s="417" t="s">
        <v>469</v>
      </c>
      <c r="AF29" s="418"/>
      <c r="AG29" s="421">
        <v>42790</v>
      </c>
      <c r="AH29" s="280">
        <v>42793</v>
      </c>
      <c r="AI29" s="283">
        <v>0.08</v>
      </c>
      <c r="AJ29" s="386">
        <v>7.5999999999999998E-2</v>
      </c>
      <c r="AK29" s="387"/>
    </row>
    <row r="30" spans="1:37" s="245" customFormat="1" ht="22.5" customHeight="1" x14ac:dyDescent="0.15">
      <c r="A30" s="373"/>
      <c r="B30" s="253" t="s">
        <v>22</v>
      </c>
      <c r="C30" s="255"/>
      <c r="D30" s="8">
        <v>0.12847222222222224</v>
      </c>
      <c r="E30" s="3">
        <v>0.46</v>
      </c>
      <c r="F30" s="375"/>
      <c r="G30" s="3">
        <v>25</v>
      </c>
      <c r="H30" s="377"/>
      <c r="I30" s="377"/>
      <c r="J30" s="379"/>
      <c r="K30" s="3"/>
      <c r="L30" s="14"/>
      <c r="M30" s="380"/>
      <c r="N30" s="381"/>
      <c r="X30" s="433"/>
      <c r="Y30" s="264" t="s">
        <v>278</v>
      </c>
      <c r="Z30" s="267" t="s">
        <v>463</v>
      </c>
      <c r="AA30" s="8">
        <v>0.59027777777777779</v>
      </c>
      <c r="AB30" s="3">
        <v>0.57999999999999996</v>
      </c>
      <c r="AC30" s="375"/>
      <c r="AD30" s="287">
        <v>11</v>
      </c>
      <c r="AE30" s="419"/>
      <c r="AF30" s="420"/>
      <c r="AG30" s="422"/>
      <c r="AH30" s="280">
        <v>42793</v>
      </c>
      <c r="AI30" s="251">
        <v>0.05</v>
      </c>
      <c r="AJ30" s="386">
        <v>5.2999999999999999E-2</v>
      </c>
      <c r="AK30" s="387"/>
    </row>
    <row r="31" spans="1:37" s="245" customFormat="1" ht="22.5" customHeight="1" x14ac:dyDescent="0.15">
      <c r="A31" s="372" t="s">
        <v>76</v>
      </c>
      <c r="B31" s="253" t="s">
        <v>21</v>
      </c>
      <c r="C31" s="255"/>
      <c r="D31" s="8">
        <v>0.19097222222222221</v>
      </c>
      <c r="E31" s="3">
        <v>0.54</v>
      </c>
      <c r="F31" s="374">
        <f t="shared" ref="F31" si="2">E31-E32</f>
        <v>8.0000000000000016E-2</v>
      </c>
      <c r="G31" s="3"/>
      <c r="H31" s="377" t="s">
        <v>78</v>
      </c>
      <c r="I31" s="377"/>
      <c r="J31" s="382"/>
      <c r="K31" s="71"/>
      <c r="L31" s="72"/>
      <c r="M31" s="380"/>
      <c r="N31" s="381"/>
      <c r="X31" s="415" t="s">
        <v>501</v>
      </c>
      <c r="Y31" s="264" t="s">
        <v>21</v>
      </c>
      <c r="Z31" s="266" t="s">
        <v>462</v>
      </c>
      <c r="AA31" s="246">
        <v>0.60069444444444442</v>
      </c>
      <c r="AB31" s="3">
        <v>0.62</v>
      </c>
      <c r="AC31" s="374">
        <f t="shared" ref="AC31" si="3">AB31-AB32</f>
        <v>2.0000000000000018E-2</v>
      </c>
      <c r="AD31" s="287">
        <v>10</v>
      </c>
      <c r="AE31" s="417" t="s">
        <v>471</v>
      </c>
      <c r="AF31" s="418"/>
      <c r="AG31" s="421">
        <v>42790</v>
      </c>
      <c r="AH31" s="280">
        <v>42793</v>
      </c>
      <c r="AI31" s="284" t="s">
        <v>105</v>
      </c>
      <c r="AJ31" s="386">
        <v>3.0000000000000001E-3</v>
      </c>
      <c r="AK31" s="387"/>
    </row>
    <row r="32" spans="1:37" s="245" customFormat="1" ht="22.5" customHeight="1" x14ac:dyDescent="0.15">
      <c r="A32" s="373"/>
      <c r="B32" s="253" t="s">
        <v>22</v>
      </c>
      <c r="C32" s="255"/>
      <c r="D32" s="8">
        <v>0.1875</v>
      </c>
      <c r="E32" s="3">
        <v>0.46</v>
      </c>
      <c r="F32" s="375"/>
      <c r="G32" s="3"/>
      <c r="H32" s="377"/>
      <c r="I32" s="377"/>
      <c r="J32" s="379"/>
      <c r="K32" s="71"/>
      <c r="L32" s="72"/>
      <c r="M32" s="380"/>
      <c r="N32" s="381"/>
      <c r="X32" s="433"/>
      <c r="Y32" s="264" t="s">
        <v>278</v>
      </c>
      <c r="Z32" s="267" t="s">
        <v>440</v>
      </c>
      <c r="AA32" s="8">
        <v>0.59722222222222221</v>
      </c>
      <c r="AB32" s="3">
        <v>0.6</v>
      </c>
      <c r="AC32" s="375"/>
      <c r="AD32" s="287">
        <v>11</v>
      </c>
      <c r="AE32" s="419"/>
      <c r="AF32" s="420"/>
      <c r="AG32" s="422"/>
      <c r="AH32" s="280">
        <v>42793</v>
      </c>
      <c r="AI32" s="284" t="s">
        <v>105</v>
      </c>
      <c r="AJ32" s="386">
        <v>7.0000000000000001E-3</v>
      </c>
      <c r="AK32" s="387"/>
    </row>
    <row r="33" spans="1:38" s="245" customFormat="1" ht="22.5" customHeight="1" x14ac:dyDescent="0.15">
      <c r="A33" s="372" t="s">
        <v>82</v>
      </c>
      <c r="B33" s="253" t="s">
        <v>21</v>
      </c>
      <c r="C33" s="255"/>
      <c r="D33" s="8">
        <v>0.15277777777777776</v>
      </c>
      <c r="E33" s="3">
        <v>0.52</v>
      </c>
      <c r="F33" s="374">
        <f t="shared" ref="F33" si="4">E33-E34</f>
        <v>0.06</v>
      </c>
      <c r="G33" s="3"/>
      <c r="H33" s="377" t="s">
        <v>155</v>
      </c>
      <c r="I33" s="377"/>
      <c r="J33" s="382"/>
      <c r="K33" s="73"/>
      <c r="L33" s="74"/>
      <c r="M33" s="380"/>
      <c r="N33" s="381"/>
      <c r="X33" s="415" t="s">
        <v>502</v>
      </c>
      <c r="Y33" s="264" t="s">
        <v>21</v>
      </c>
      <c r="Z33" s="266" t="s">
        <v>462</v>
      </c>
      <c r="AA33" s="246">
        <v>0.60416666666666663</v>
      </c>
      <c r="AB33" s="3">
        <v>0.64</v>
      </c>
      <c r="AC33" s="374">
        <f t="shared" ref="AC33" si="5">AB33-AB34</f>
        <v>9.9999999999999978E-2</v>
      </c>
      <c r="AD33" s="287">
        <v>10</v>
      </c>
      <c r="AE33" s="417" t="s">
        <v>180</v>
      </c>
      <c r="AF33" s="418"/>
      <c r="AG33" s="421">
        <v>42796</v>
      </c>
      <c r="AH33" s="285"/>
      <c r="AI33" s="286" t="s">
        <v>567</v>
      </c>
      <c r="AJ33" s="386">
        <v>2E-3</v>
      </c>
      <c r="AK33" s="387"/>
    </row>
    <row r="34" spans="1:38" s="245" customFormat="1" ht="22.5" customHeight="1" x14ac:dyDescent="0.15">
      <c r="A34" s="373"/>
      <c r="B34" s="253" t="s">
        <v>22</v>
      </c>
      <c r="C34" s="255"/>
      <c r="D34" s="8">
        <v>0.15625</v>
      </c>
      <c r="E34" s="3">
        <v>0.46</v>
      </c>
      <c r="F34" s="375"/>
      <c r="G34" s="3"/>
      <c r="H34" s="377"/>
      <c r="I34" s="377"/>
      <c r="J34" s="379"/>
      <c r="K34" s="73"/>
      <c r="L34" s="74"/>
      <c r="M34" s="388"/>
      <c r="N34" s="387"/>
      <c r="X34" s="433"/>
      <c r="Y34" s="264" t="s">
        <v>278</v>
      </c>
      <c r="Z34" s="267" t="s">
        <v>440</v>
      </c>
      <c r="AA34" s="8">
        <v>0.59722222222222221</v>
      </c>
      <c r="AB34" s="3">
        <v>0.54</v>
      </c>
      <c r="AC34" s="375"/>
      <c r="AD34" s="287">
        <v>9</v>
      </c>
      <c r="AE34" s="419"/>
      <c r="AF34" s="420"/>
      <c r="AG34" s="422"/>
      <c r="AH34" s="287"/>
      <c r="AI34" s="100">
        <v>0.06</v>
      </c>
      <c r="AJ34" s="399">
        <v>0.06</v>
      </c>
      <c r="AK34" s="400"/>
    </row>
    <row r="35" spans="1:38" s="245" customFormat="1" ht="22.5" customHeight="1" x14ac:dyDescent="0.15">
      <c r="A35" s="372" t="s">
        <v>107</v>
      </c>
      <c r="B35" s="253" t="s">
        <v>21</v>
      </c>
      <c r="C35" s="255" t="s">
        <v>146</v>
      </c>
      <c r="D35" s="8">
        <v>0.57291666666666663</v>
      </c>
      <c r="E35" s="3">
        <v>0.46</v>
      </c>
      <c r="F35" s="374">
        <f t="shared" ref="F35" si="6">E35-E36</f>
        <v>8.0000000000000016E-2</v>
      </c>
      <c r="G35" s="3">
        <v>25</v>
      </c>
      <c r="H35" s="377" t="s">
        <v>148</v>
      </c>
      <c r="I35" s="377"/>
      <c r="J35" s="385">
        <v>42591</v>
      </c>
      <c r="K35" s="98">
        <v>42597</v>
      </c>
      <c r="L35" s="99" t="s">
        <v>105</v>
      </c>
      <c r="M35" s="386">
        <v>2E-3</v>
      </c>
      <c r="N35" s="387"/>
      <c r="X35" s="415" t="s">
        <v>503</v>
      </c>
      <c r="Y35" s="264" t="s">
        <v>21</v>
      </c>
      <c r="Z35" s="266" t="s">
        <v>462</v>
      </c>
      <c r="AA35" s="246">
        <v>0.59722222222222221</v>
      </c>
      <c r="AB35" s="3">
        <v>0.68</v>
      </c>
      <c r="AC35" s="374">
        <f t="shared" ref="AC35" si="7">AB35-AB36</f>
        <v>0.14000000000000001</v>
      </c>
      <c r="AD35" s="287">
        <v>11</v>
      </c>
      <c r="AE35" s="417" t="s">
        <v>103</v>
      </c>
      <c r="AF35" s="418"/>
      <c r="AG35" s="421">
        <v>42796</v>
      </c>
      <c r="AH35" s="285"/>
      <c r="AI35" s="286" t="s">
        <v>567</v>
      </c>
      <c r="AJ35" s="386">
        <v>2E-3</v>
      </c>
      <c r="AK35" s="387"/>
    </row>
    <row r="36" spans="1:38" s="245" customFormat="1" ht="22.5" customHeight="1" x14ac:dyDescent="0.15">
      <c r="A36" s="373"/>
      <c r="B36" s="253" t="s">
        <v>22</v>
      </c>
      <c r="C36" s="255" t="s">
        <v>147</v>
      </c>
      <c r="D36" s="8">
        <v>0.56944444444444442</v>
      </c>
      <c r="E36" s="3">
        <v>0.38</v>
      </c>
      <c r="F36" s="375"/>
      <c r="G36" s="3">
        <v>29</v>
      </c>
      <c r="H36" s="377"/>
      <c r="I36" s="377"/>
      <c r="J36" s="379"/>
      <c r="K36" s="98">
        <v>42597</v>
      </c>
      <c r="L36" s="99" t="s">
        <v>105</v>
      </c>
      <c r="M36" s="386">
        <v>5.0000000000000001E-3</v>
      </c>
      <c r="N36" s="387"/>
      <c r="X36" s="433"/>
      <c r="Y36" s="264" t="s">
        <v>278</v>
      </c>
      <c r="Z36" s="267" t="s">
        <v>440</v>
      </c>
      <c r="AA36" s="8">
        <v>0.59027777777777779</v>
      </c>
      <c r="AB36" s="3">
        <v>0.54</v>
      </c>
      <c r="AC36" s="375"/>
      <c r="AD36" s="287">
        <v>9</v>
      </c>
      <c r="AE36" s="419"/>
      <c r="AF36" s="420"/>
      <c r="AG36" s="422"/>
      <c r="AH36" s="287"/>
      <c r="AI36" s="100" t="s">
        <v>567</v>
      </c>
      <c r="AJ36" s="386">
        <v>5.0000000000000001E-3</v>
      </c>
      <c r="AK36" s="387"/>
    </row>
    <row r="37" spans="1:38" s="245" customFormat="1" ht="22.5" customHeight="1" x14ac:dyDescent="0.15">
      <c r="A37" s="372" t="s">
        <v>156</v>
      </c>
      <c r="B37" s="253" t="s">
        <v>21</v>
      </c>
      <c r="C37" s="257" t="s">
        <v>134</v>
      </c>
      <c r="D37" s="8">
        <v>0.59722222222222221</v>
      </c>
      <c r="E37" s="3">
        <v>0.64</v>
      </c>
      <c r="F37" s="374">
        <f t="shared" ref="F37" si="8">E37-E38</f>
        <v>0.14000000000000001</v>
      </c>
      <c r="G37" s="3">
        <v>25</v>
      </c>
      <c r="H37" s="377" t="s">
        <v>187</v>
      </c>
      <c r="I37" s="377"/>
      <c r="J37" s="385">
        <v>42606</v>
      </c>
      <c r="K37" s="280">
        <v>42607</v>
      </c>
      <c r="L37" s="100" t="s">
        <v>151</v>
      </c>
      <c r="M37" s="386">
        <v>1.7000000000000001E-2</v>
      </c>
      <c r="N37" s="387"/>
      <c r="X37" s="415" t="s">
        <v>504</v>
      </c>
      <c r="Y37" s="264" t="s">
        <v>21</v>
      </c>
      <c r="Z37" s="266" t="s">
        <v>492</v>
      </c>
      <c r="AA37" s="246">
        <v>0.15625</v>
      </c>
      <c r="AB37" s="3">
        <v>0.66</v>
      </c>
      <c r="AC37" s="374">
        <f t="shared" ref="AC37" si="9">AB37-AB38</f>
        <v>0.14000000000000001</v>
      </c>
      <c r="AD37" s="287">
        <v>11</v>
      </c>
      <c r="AE37" s="417" t="s">
        <v>103</v>
      </c>
      <c r="AF37" s="418"/>
      <c r="AG37" s="421">
        <v>42802</v>
      </c>
      <c r="AH37" s="285"/>
      <c r="AI37" s="286" t="s">
        <v>567</v>
      </c>
      <c r="AJ37" s="386">
        <v>3.0000000000000001E-3</v>
      </c>
      <c r="AK37" s="387"/>
    </row>
    <row r="38" spans="1:38" s="245" customFormat="1" ht="22.5" customHeight="1" x14ac:dyDescent="0.15">
      <c r="A38" s="373"/>
      <c r="B38" s="253" t="s">
        <v>22</v>
      </c>
      <c r="C38" s="257" t="s">
        <v>135</v>
      </c>
      <c r="D38" s="8">
        <v>0.59375</v>
      </c>
      <c r="E38" s="3">
        <v>0.5</v>
      </c>
      <c r="F38" s="375"/>
      <c r="G38" s="3">
        <v>27</v>
      </c>
      <c r="H38" s="377"/>
      <c r="I38" s="377"/>
      <c r="J38" s="379"/>
      <c r="K38" s="280">
        <v>42607</v>
      </c>
      <c r="L38" s="281" t="s">
        <v>105</v>
      </c>
      <c r="M38" s="386">
        <v>5.0000000000000001E-3</v>
      </c>
      <c r="N38" s="387"/>
      <c r="X38" s="433"/>
      <c r="Y38" s="264" t="s">
        <v>278</v>
      </c>
      <c r="Z38" s="267" t="s">
        <v>493</v>
      </c>
      <c r="AA38" s="8">
        <v>0.14583333333333334</v>
      </c>
      <c r="AB38" s="3">
        <v>0.52</v>
      </c>
      <c r="AC38" s="375"/>
      <c r="AD38" s="287">
        <v>8</v>
      </c>
      <c r="AE38" s="419"/>
      <c r="AF38" s="420"/>
      <c r="AG38" s="422"/>
      <c r="AH38" s="287"/>
      <c r="AI38" s="100">
        <v>0.03</v>
      </c>
      <c r="AJ38" s="386">
        <v>2.8000000000000001E-2</v>
      </c>
      <c r="AK38" s="387"/>
    </row>
    <row r="39" spans="1:38" s="245" customFormat="1" ht="22.5" customHeight="1" x14ac:dyDescent="0.15">
      <c r="A39" s="372" t="s">
        <v>181</v>
      </c>
      <c r="B39" s="253" t="s">
        <v>21</v>
      </c>
      <c r="C39" s="258" t="s">
        <v>173</v>
      </c>
      <c r="D39" s="246">
        <v>0.59375</v>
      </c>
      <c r="E39" s="3">
        <v>0.57999999999999996</v>
      </c>
      <c r="F39" s="374">
        <f t="shared" ref="F39" si="10">E39-E40</f>
        <v>0.13999999999999996</v>
      </c>
      <c r="G39" s="3">
        <v>25</v>
      </c>
      <c r="H39" s="377" t="s">
        <v>148</v>
      </c>
      <c r="I39" s="377"/>
      <c r="J39" s="385">
        <v>42613</v>
      </c>
      <c r="K39" s="280">
        <v>42619</v>
      </c>
      <c r="L39" s="282" t="s">
        <v>105</v>
      </c>
      <c r="M39" s="388">
        <v>7.0000000000000001E-3</v>
      </c>
      <c r="N39" s="387"/>
      <c r="X39" s="415" t="s">
        <v>529</v>
      </c>
      <c r="Y39" s="264" t="s">
        <v>21</v>
      </c>
      <c r="Z39" s="266" t="s">
        <v>492</v>
      </c>
      <c r="AA39" s="8">
        <v>0.14583333333333334</v>
      </c>
      <c r="AB39" s="3">
        <v>0.66</v>
      </c>
      <c r="AC39" s="374">
        <f t="shared" ref="AC39" si="11">AB39-AB40</f>
        <v>9.9999999999999978E-2</v>
      </c>
      <c r="AD39" s="287">
        <v>10</v>
      </c>
      <c r="AE39" s="417" t="s">
        <v>103</v>
      </c>
      <c r="AF39" s="418"/>
      <c r="AG39" s="421">
        <v>42802</v>
      </c>
      <c r="AH39" s="287"/>
      <c r="AI39" s="100" t="s">
        <v>567</v>
      </c>
      <c r="AJ39" s="386">
        <v>2E-3</v>
      </c>
      <c r="AK39" s="387"/>
      <c r="AL39" s="252"/>
    </row>
    <row r="40" spans="1:38" s="245" customFormat="1" ht="22.5" customHeight="1" thickBot="1" x14ac:dyDescent="0.2">
      <c r="A40" s="373"/>
      <c r="B40" s="253" t="s">
        <v>22</v>
      </c>
      <c r="C40" s="257" t="s">
        <v>172</v>
      </c>
      <c r="D40" s="8">
        <v>0.59722222222222221</v>
      </c>
      <c r="E40" s="3">
        <v>0.44</v>
      </c>
      <c r="F40" s="375"/>
      <c r="G40" s="3">
        <v>26</v>
      </c>
      <c r="H40" s="377"/>
      <c r="I40" s="377"/>
      <c r="J40" s="379"/>
      <c r="K40" s="280">
        <v>42619</v>
      </c>
      <c r="L40" s="251">
        <v>0.03</v>
      </c>
      <c r="M40" s="388">
        <v>2.9000000000000001E-2</v>
      </c>
      <c r="N40" s="387"/>
      <c r="X40" s="434"/>
      <c r="Y40" s="278" t="s">
        <v>278</v>
      </c>
      <c r="Z40" s="279" t="s">
        <v>493</v>
      </c>
      <c r="AA40" s="67">
        <v>0.1388888888888889</v>
      </c>
      <c r="AB40" s="68">
        <v>0.56000000000000005</v>
      </c>
      <c r="AC40" s="408"/>
      <c r="AD40" s="288">
        <v>8</v>
      </c>
      <c r="AE40" s="435"/>
      <c r="AF40" s="436"/>
      <c r="AG40" s="437"/>
      <c r="AH40" s="288"/>
      <c r="AI40" s="289">
        <v>0.03</v>
      </c>
      <c r="AJ40" s="412">
        <v>2.9000000000000001E-2</v>
      </c>
      <c r="AK40" s="413"/>
      <c r="AL40" s="276" t="s">
        <v>563</v>
      </c>
    </row>
    <row r="41" spans="1:38" s="245" customFormat="1" ht="22.5" customHeight="1" x14ac:dyDescent="0.15">
      <c r="A41" s="389" t="s">
        <v>450</v>
      </c>
      <c r="B41" s="253" t="s">
        <v>21</v>
      </c>
      <c r="C41" s="258" t="s">
        <v>443</v>
      </c>
      <c r="D41" s="246">
        <v>0.58333333333333337</v>
      </c>
      <c r="E41" s="3">
        <v>0.64</v>
      </c>
      <c r="F41" s="374">
        <f t="shared" ref="F41" si="12">E41-E42</f>
        <v>7.999999999999996E-2</v>
      </c>
      <c r="G41" s="3">
        <v>10</v>
      </c>
      <c r="H41" s="376" t="s">
        <v>386</v>
      </c>
      <c r="I41" s="376"/>
      <c r="J41" s="391">
        <v>42783</v>
      </c>
      <c r="K41" s="98">
        <v>42787</v>
      </c>
      <c r="L41" s="283">
        <v>0.02</v>
      </c>
      <c r="M41" s="388">
        <v>1.6E-2</v>
      </c>
      <c r="N41" s="387"/>
      <c r="X41" s="441" t="s">
        <v>530</v>
      </c>
      <c r="Y41" s="277" t="s">
        <v>21</v>
      </c>
      <c r="Z41" s="266" t="s">
        <v>492</v>
      </c>
      <c r="AA41" s="246">
        <v>0.61111111111111105</v>
      </c>
      <c r="AB41" s="11">
        <v>0.72</v>
      </c>
      <c r="AC41" s="403">
        <f t="shared" ref="AC41" si="13">AB41-AB42</f>
        <v>7.999999999999996E-2</v>
      </c>
      <c r="AD41" s="285">
        <v>11</v>
      </c>
      <c r="AE41" s="423" t="s">
        <v>531</v>
      </c>
      <c r="AF41" s="423"/>
      <c r="AG41" s="425">
        <v>42817</v>
      </c>
      <c r="AH41" s="285"/>
      <c r="AI41" s="286" t="s">
        <v>567</v>
      </c>
      <c r="AJ41" s="405">
        <v>3.0000000000000001E-3</v>
      </c>
      <c r="AK41" s="406"/>
      <c r="AL41" s="245" t="s">
        <v>564</v>
      </c>
    </row>
    <row r="42" spans="1:38" s="245" customFormat="1" ht="22.5" customHeight="1" x14ac:dyDescent="0.15">
      <c r="A42" s="390"/>
      <c r="B42" s="253" t="s">
        <v>22</v>
      </c>
      <c r="C42" s="257" t="s">
        <v>444</v>
      </c>
      <c r="D42" s="8">
        <v>0.58680555555555558</v>
      </c>
      <c r="E42" s="3">
        <v>0.56000000000000005</v>
      </c>
      <c r="F42" s="375"/>
      <c r="G42" s="3">
        <v>10</v>
      </c>
      <c r="H42" s="377"/>
      <c r="I42" s="377"/>
      <c r="J42" s="379"/>
      <c r="K42" s="280">
        <v>42787</v>
      </c>
      <c r="L42" s="251">
        <v>0.02</v>
      </c>
      <c r="M42" s="388">
        <v>1.7999999999999999E-2</v>
      </c>
      <c r="N42" s="387"/>
      <c r="X42" s="433"/>
      <c r="Y42" s="264" t="s">
        <v>278</v>
      </c>
      <c r="Z42" s="267" t="s">
        <v>493</v>
      </c>
      <c r="AA42" s="8">
        <v>0.61111111111111105</v>
      </c>
      <c r="AB42" s="3">
        <v>0.64</v>
      </c>
      <c r="AC42" s="375"/>
      <c r="AD42" s="287">
        <v>12</v>
      </c>
      <c r="AE42" s="424"/>
      <c r="AF42" s="424"/>
      <c r="AG42" s="386"/>
      <c r="AH42" s="287"/>
      <c r="AI42" s="100">
        <v>0.01</v>
      </c>
      <c r="AJ42" s="386">
        <v>1.0999999999999999E-2</v>
      </c>
      <c r="AK42" s="387"/>
    </row>
    <row r="43" spans="1:38" s="245" customFormat="1" ht="22.5" customHeight="1" x14ac:dyDescent="0.15">
      <c r="A43" s="389" t="s">
        <v>499</v>
      </c>
      <c r="B43" s="253" t="s">
        <v>21</v>
      </c>
      <c r="C43" s="257" t="s">
        <v>457</v>
      </c>
      <c r="D43" s="8">
        <v>0.61805555555555558</v>
      </c>
      <c r="E43" s="3">
        <v>0.66</v>
      </c>
      <c r="F43" s="374">
        <f t="shared" ref="F43" si="14">E43-E44</f>
        <v>6.0000000000000053E-2</v>
      </c>
      <c r="G43" s="3">
        <v>10</v>
      </c>
      <c r="H43" s="393" t="s">
        <v>103</v>
      </c>
      <c r="I43" s="394"/>
      <c r="J43" s="397">
        <v>42783</v>
      </c>
      <c r="K43" s="280">
        <v>42787</v>
      </c>
      <c r="L43" s="282" t="s">
        <v>105</v>
      </c>
      <c r="M43" s="386">
        <v>9.7000000000000003E-3</v>
      </c>
      <c r="N43" s="387"/>
      <c r="X43" s="438" t="s">
        <v>533</v>
      </c>
      <c r="Y43" s="264" t="s">
        <v>21</v>
      </c>
      <c r="Z43" s="266" t="s">
        <v>492</v>
      </c>
      <c r="AA43" s="8">
        <v>0.59027777777777779</v>
      </c>
      <c r="AB43" s="3">
        <v>0.66</v>
      </c>
      <c r="AC43" s="374">
        <f t="shared" ref="AC43" si="15">AB43-AB44</f>
        <v>4.0000000000000036E-2</v>
      </c>
      <c r="AD43" s="287">
        <v>12</v>
      </c>
      <c r="AE43" s="424" t="s">
        <v>534</v>
      </c>
      <c r="AF43" s="424"/>
      <c r="AG43" s="440">
        <v>42831</v>
      </c>
      <c r="AH43" s="287"/>
      <c r="AI43" s="100" t="s">
        <v>567</v>
      </c>
      <c r="AJ43" s="386">
        <v>2E-3</v>
      </c>
      <c r="AK43" s="387"/>
    </row>
    <row r="44" spans="1:38" s="245" customFormat="1" ht="22.5" customHeight="1" x14ac:dyDescent="0.15">
      <c r="A44" s="392"/>
      <c r="B44" s="253" t="s">
        <v>278</v>
      </c>
      <c r="C44" s="257" t="s">
        <v>458</v>
      </c>
      <c r="D44" s="8">
        <v>0.62152777777777779</v>
      </c>
      <c r="E44" s="3">
        <v>0.6</v>
      </c>
      <c r="F44" s="375"/>
      <c r="G44" s="3">
        <v>10</v>
      </c>
      <c r="H44" s="395"/>
      <c r="I44" s="396"/>
      <c r="J44" s="398"/>
      <c r="K44" s="280">
        <v>42787</v>
      </c>
      <c r="L44" s="284" t="s">
        <v>105</v>
      </c>
      <c r="M44" s="386">
        <v>8.8999999999999999E-3</v>
      </c>
      <c r="N44" s="387"/>
      <c r="X44" s="439"/>
      <c r="Y44" s="264" t="s">
        <v>278</v>
      </c>
      <c r="Z44" s="267" t="s">
        <v>493</v>
      </c>
      <c r="AA44" s="8">
        <v>0.58333333333333337</v>
      </c>
      <c r="AB44" s="3">
        <v>0.62</v>
      </c>
      <c r="AC44" s="375"/>
      <c r="AD44" s="287">
        <v>14</v>
      </c>
      <c r="AE44" s="424"/>
      <c r="AF44" s="424"/>
      <c r="AG44" s="386"/>
      <c r="AH44" s="287"/>
      <c r="AI44" s="100">
        <v>0.02</v>
      </c>
      <c r="AJ44" s="386">
        <v>2.1999999999999999E-2</v>
      </c>
      <c r="AK44" s="387"/>
    </row>
    <row r="45" spans="1:38" s="245" customFormat="1" ht="22.5" customHeight="1" x14ac:dyDescent="0.15">
      <c r="A45" s="389" t="s">
        <v>500</v>
      </c>
      <c r="B45" s="253" t="s">
        <v>21</v>
      </c>
      <c r="C45" s="258" t="s">
        <v>464</v>
      </c>
      <c r="D45" s="246">
        <v>0.61111111111111105</v>
      </c>
      <c r="E45" s="3">
        <v>0.48</v>
      </c>
      <c r="F45" s="374">
        <f t="shared" ref="F45" si="16">E45-E46</f>
        <v>9.9999999999999978E-2</v>
      </c>
      <c r="G45" s="3">
        <v>10</v>
      </c>
      <c r="H45" s="393" t="s">
        <v>469</v>
      </c>
      <c r="I45" s="394"/>
      <c r="J45" s="397">
        <v>42790</v>
      </c>
      <c r="K45" s="280">
        <v>42793</v>
      </c>
      <c r="L45" s="283">
        <v>0.03</v>
      </c>
      <c r="M45" s="386">
        <v>2.9000000000000001E-2</v>
      </c>
      <c r="N45" s="387"/>
      <c r="X45" s="438" t="s">
        <v>539</v>
      </c>
      <c r="Y45" s="264" t="s">
        <v>21</v>
      </c>
      <c r="Z45" s="266" t="s">
        <v>492</v>
      </c>
      <c r="AA45" s="8">
        <v>0.58680555555555558</v>
      </c>
      <c r="AB45" s="3">
        <v>0.6</v>
      </c>
      <c r="AC45" s="374">
        <f t="shared" ref="AC45" si="17">AB45-AB46</f>
        <v>2.0000000000000018E-2</v>
      </c>
      <c r="AD45" s="287">
        <v>16</v>
      </c>
      <c r="AE45" s="424" t="s">
        <v>534</v>
      </c>
      <c r="AF45" s="424"/>
      <c r="AG45" s="440">
        <v>42844</v>
      </c>
      <c r="AH45" s="287"/>
      <c r="AI45" s="100" t="s">
        <v>567</v>
      </c>
      <c r="AJ45" s="386">
        <v>3.0000000000000001E-3</v>
      </c>
      <c r="AK45" s="387"/>
    </row>
    <row r="46" spans="1:38" s="245" customFormat="1" ht="22.5" customHeight="1" x14ac:dyDescent="0.15">
      <c r="A46" s="392"/>
      <c r="B46" s="253" t="s">
        <v>278</v>
      </c>
      <c r="C46" s="257" t="s">
        <v>465</v>
      </c>
      <c r="D46" s="8">
        <v>0.60763888888888895</v>
      </c>
      <c r="E46" s="3">
        <v>0.38</v>
      </c>
      <c r="F46" s="375"/>
      <c r="G46" s="3">
        <v>11</v>
      </c>
      <c r="H46" s="395"/>
      <c r="I46" s="396"/>
      <c r="J46" s="398"/>
      <c r="K46" s="280">
        <v>42793</v>
      </c>
      <c r="L46" s="251">
        <v>0.04</v>
      </c>
      <c r="M46" s="399">
        <v>0.04</v>
      </c>
      <c r="N46" s="400"/>
      <c r="X46" s="439"/>
      <c r="Y46" s="264" t="s">
        <v>278</v>
      </c>
      <c r="Z46" s="267" t="s">
        <v>493</v>
      </c>
      <c r="AA46" s="8">
        <v>0.58333333333333337</v>
      </c>
      <c r="AB46" s="3">
        <v>0.57999999999999996</v>
      </c>
      <c r="AC46" s="375"/>
      <c r="AD46" s="287">
        <v>17</v>
      </c>
      <c r="AE46" s="424"/>
      <c r="AF46" s="424"/>
      <c r="AG46" s="386"/>
      <c r="AH46" s="287"/>
      <c r="AI46" s="100" t="s">
        <v>567</v>
      </c>
      <c r="AJ46" s="386">
        <v>7.0000000000000001E-3</v>
      </c>
      <c r="AK46" s="387"/>
    </row>
    <row r="47" spans="1:38" s="245" customFormat="1" ht="22.5" customHeight="1" x14ac:dyDescent="0.15">
      <c r="A47" s="389" t="s">
        <v>501</v>
      </c>
      <c r="B47" s="253" t="s">
        <v>21</v>
      </c>
      <c r="C47" s="258" t="s">
        <v>464</v>
      </c>
      <c r="D47" s="246">
        <v>0.62708333333333333</v>
      </c>
      <c r="E47" s="3">
        <v>0.66</v>
      </c>
      <c r="F47" s="374">
        <f t="shared" ref="F47" si="18">E47-E48</f>
        <v>6.0000000000000053E-2</v>
      </c>
      <c r="G47" s="3">
        <v>11</v>
      </c>
      <c r="H47" s="393" t="s">
        <v>471</v>
      </c>
      <c r="I47" s="394"/>
      <c r="J47" s="397">
        <v>42790</v>
      </c>
      <c r="K47" s="280">
        <v>42793</v>
      </c>
      <c r="L47" s="284" t="s">
        <v>105</v>
      </c>
      <c r="M47" s="386">
        <v>5.0000000000000001E-3</v>
      </c>
      <c r="N47" s="387"/>
      <c r="X47" s="442"/>
      <c r="Y47" s="264"/>
      <c r="Z47" s="268"/>
      <c r="AA47" s="8"/>
      <c r="AB47" s="3"/>
      <c r="AC47" s="374"/>
      <c r="AD47" s="287"/>
      <c r="AE47" s="424"/>
      <c r="AF47" s="424"/>
      <c r="AG47" s="444"/>
      <c r="AH47" s="287"/>
      <c r="AI47" s="100"/>
      <c r="AJ47" s="388"/>
      <c r="AK47" s="387"/>
    </row>
    <row r="48" spans="1:38" s="245" customFormat="1" ht="22.5" customHeight="1" x14ac:dyDescent="0.15">
      <c r="A48" s="392"/>
      <c r="B48" s="253" t="s">
        <v>278</v>
      </c>
      <c r="C48" s="257" t="s">
        <v>22</v>
      </c>
      <c r="D48" s="8">
        <v>0.60069444444444442</v>
      </c>
      <c r="E48" s="3">
        <v>0.6</v>
      </c>
      <c r="F48" s="375"/>
      <c r="G48" s="3">
        <v>13</v>
      </c>
      <c r="H48" s="395"/>
      <c r="I48" s="396"/>
      <c r="J48" s="398"/>
      <c r="K48" s="280">
        <v>42793</v>
      </c>
      <c r="L48" s="284" t="s">
        <v>105</v>
      </c>
      <c r="M48" s="386">
        <v>7.0000000000000001E-3</v>
      </c>
      <c r="N48" s="387"/>
      <c r="X48" s="443"/>
      <c r="Y48" s="264"/>
      <c r="Z48" s="268"/>
      <c r="AA48" s="8"/>
      <c r="AB48" s="3"/>
      <c r="AC48" s="375"/>
      <c r="AD48" s="287"/>
      <c r="AE48" s="424"/>
      <c r="AF48" s="424"/>
      <c r="AG48" s="386"/>
      <c r="AH48" s="287"/>
      <c r="AI48" s="100"/>
      <c r="AJ48" s="388"/>
      <c r="AK48" s="387"/>
    </row>
    <row r="49" spans="1:37" s="245" customFormat="1" ht="22.5" customHeight="1" x14ac:dyDescent="0.15">
      <c r="A49" s="389" t="s">
        <v>502</v>
      </c>
      <c r="B49" s="253" t="s">
        <v>21</v>
      </c>
      <c r="C49" s="258" t="s">
        <v>464</v>
      </c>
      <c r="D49" s="246">
        <v>0.63541666666666663</v>
      </c>
      <c r="E49" s="3">
        <v>0.68</v>
      </c>
      <c r="F49" s="374">
        <f t="shared" ref="F49" si="19">E49-E50</f>
        <v>4.0000000000000036E-2</v>
      </c>
      <c r="G49" s="3">
        <v>11</v>
      </c>
      <c r="H49" s="393" t="s">
        <v>103</v>
      </c>
      <c r="I49" s="394"/>
      <c r="J49" s="397">
        <v>42796</v>
      </c>
      <c r="K49" s="285"/>
      <c r="L49" s="286" t="s">
        <v>567</v>
      </c>
      <c r="M49" s="386">
        <v>3.0000000000000001E-3</v>
      </c>
      <c r="N49" s="387"/>
      <c r="X49" s="442"/>
      <c r="Y49" s="264"/>
      <c r="Z49" s="268"/>
      <c r="AA49" s="8"/>
      <c r="AB49" s="3"/>
      <c r="AC49" s="374"/>
      <c r="AD49" s="287"/>
      <c r="AE49" s="424"/>
      <c r="AF49" s="424"/>
      <c r="AG49" s="444"/>
      <c r="AH49" s="287"/>
      <c r="AI49" s="100"/>
      <c r="AJ49" s="388"/>
      <c r="AK49" s="387"/>
    </row>
    <row r="50" spans="1:37" s="245" customFormat="1" ht="22.5" customHeight="1" x14ac:dyDescent="0.15">
      <c r="A50" s="392"/>
      <c r="B50" s="253" t="s">
        <v>278</v>
      </c>
      <c r="C50" s="257" t="s">
        <v>22</v>
      </c>
      <c r="D50" s="8">
        <v>0.63194444444444442</v>
      </c>
      <c r="E50" s="3">
        <v>0.64</v>
      </c>
      <c r="F50" s="375"/>
      <c r="G50" s="3">
        <v>10</v>
      </c>
      <c r="H50" s="395"/>
      <c r="I50" s="396"/>
      <c r="J50" s="398"/>
      <c r="K50" s="287"/>
      <c r="L50" s="100" t="s">
        <v>567</v>
      </c>
      <c r="M50" s="386">
        <v>1.7999999999999999E-2</v>
      </c>
      <c r="N50" s="387"/>
      <c r="X50" s="443"/>
      <c r="Y50" s="264"/>
      <c r="Z50" s="268"/>
      <c r="AA50" s="8"/>
      <c r="AB50" s="3"/>
      <c r="AC50" s="375"/>
      <c r="AD50" s="287"/>
      <c r="AE50" s="424"/>
      <c r="AF50" s="424"/>
      <c r="AG50" s="386"/>
      <c r="AH50" s="287"/>
      <c r="AI50" s="100"/>
      <c r="AJ50" s="388"/>
      <c r="AK50" s="387"/>
    </row>
    <row r="51" spans="1:37" s="245" customFormat="1" ht="22.5" customHeight="1" x14ac:dyDescent="0.15">
      <c r="A51" s="389" t="s">
        <v>503</v>
      </c>
      <c r="B51" s="253" t="s">
        <v>21</v>
      </c>
      <c r="C51" s="258" t="s">
        <v>464</v>
      </c>
      <c r="D51" s="246">
        <v>0.625</v>
      </c>
      <c r="E51" s="3">
        <v>0.66</v>
      </c>
      <c r="F51" s="374">
        <f t="shared" ref="F51" si="20">E51-E52</f>
        <v>6.0000000000000053E-2</v>
      </c>
      <c r="G51" s="3">
        <v>10</v>
      </c>
      <c r="H51" s="393" t="s">
        <v>103</v>
      </c>
      <c r="I51" s="394"/>
      <c r="J51" s="397">
        <v>42796</v>
      </c>
      <c r="K51" s="285"/>
      <c r="L51" s="286" t="s">
        <v>567</v>
      </c>
      <c r="M51" s="386">
        <v>2E-3</v>
      </c>
      <c r="N51" s="387"/>
      <c r="X51" s="442"/>
      <c r="Y51" s="264"/>
      <c r="Z51" s="268"/>
      <c r="AA51" s="8"/>
      <c r="AB51" s="3"/>
      <c r="AC51" s="374"/>
      <c r="AD51" s="287"/>
      <c r="AE51" s="424"/>
      <c r="AF51" s="424"/>
      <c r="AG51" s="444"/>
      <c r="AH51" s="287"/>
      <c r="AI51" s="100"/>
      <c r="AJ51" s="388"/>
      <c r="AK51" s="387"/>
    </row>
    <row r="52" spans="1:37" s="245" customFormat="1" ht="22.5" customHeight="1" x14ac:dyDescent="0.15">
      <c r="A52" s="392"/>
      <c r="B52" s="253" t="s">
        <v>278</v>
      </c>
      <c r="C52" s="257" t="s">
        <v>22</v>
      </c>
      <c r="D52" s="8">
        <v>0.62152777777777779</v>
      </c>
      <c r="E52" s="3">
        <v>0.6</v>
      </c>
      <c r="F52" s="375"/>
      <c r="G52" s="3">
        <v>10</v>
      </c>
      <c r="H52" s="395"/>
      <c r="I52" s="396"/>
      <c r="J52" s="398"/>
      <c r="K52" s="287"/>
      <c r="L52" s="100">
        <v>0.03</v>
      </c>
      <c r="M52" s="386">
        <v>3.4000000000000002E-2</v>
      </c>
      <c r="N52" s="387"/>
      <c r="X52" s="443"/>
      <c r="Y52" s="264"/>
      <c r="Z52" s="268"/>
      <c r="AA52" s="8"/>
      <c r="AB52" s="3"/>
      <c r="AC52" s="375"/>
      <c r="AD52" s="287"/>
      <c r="AE52" s="424"/>
      <c r="AF52" s="424"/>
      <c r="AG52" s="386"/>
      <c r="AH52" s="287"/>
      <c r="AI52" s="100"/>
      <c r="AJ52" s="388"/>
      <c r="AK52" s="387"/>
    </row>
    <row r="53" spans="1:37" s="245" customFormat="1" ht="22.5" customHeight="1" x14ac:dyDescent="0.15">
      <c r="A53" s="389" t="s">
        <v>504</v>
      </c>
      <c r="B53" s="253" t="s">
        <v>21</v>
      </c>
      <c r="C53" s="258" t="s">
        <v>494</v>
      </c>
      <c r="D53" s="246">
        <v>0.17708333333333334</v>
      </c>
      <c r="E53" s="3">
        <v>0.64</v>
      </c>
      <c r="F53" s="374">
        <f t="shared" ref="F53" si="21">E53-E54</f>
        <v>6.0000000000000053E-2</v>
      </c>
      <c r="G53" s="3">
        <v>10</v>
      </c>
      <c r="H53" s="393" t="s">
        <v>103</v>
      </c>
      <c r="I53" s="394"/>
      <c r="J53" s="397">
        <v>42802</v>
      </c>
      <c r="K53" s="287"/>
      <c r="L53" s="100" t="s">
        <v>567</v>
      </c>
      <c r="M53" s="386">
        <v>2E-3</v>
      </c>
      <c r="N53" s="387"/>
      <c r="X53" s="442"/>
      <c r="Y53" s="264"/>
      <c r="Z53" s="268"/>
      <c r="AA53" s="8"/>
      <c r="AB53" s="3"/>
      <c r="AC53" s="374"/>
      <c r="AD53" s="287"/>
      <c r="AE53" s="424"/>
      <c r="AF53" s="424"/>
      <c r="AG53" s="444"/>
      <c r="AH53" s="287"/>
      <c r="AI53" s="100"/>
      <c r="AJ53" s="388"/>
      <c r="AK53" s="387"/>
    </row>
    <row r="54" spans="1:37" s="245" customFormat="1" ht="22.5" customHeight="1" x14ac:dyDescent="0.15">
      <c r="A54" s="392"/>
      <c r="B54" s="253" t="s">
        <v>278</v>
      </c>
      <c r="C54" s="257" t="s">
        <v>495</v>
      </c>
      <c r="D54" s="8">
        <v>0.17013888888888887</v>
      </c>
      <c r="E54" s="3">
        <v>0.57999999999999996</v>
      </c>
      <c r="F54" s="375"/>
      <c r="G54" s="3">
        <v>10</v>
      </c>
      <c r="H54" s="395"/>
      <c r="I54" s="396"/>
      <c r="J54" s="398"/>
      <c r="K54" s="287"/>
      <c r="L54" s="100">
        <v>7.0000000000000007E-2</v>
      </c>
      <c r="M54" s="386">
        <v>6.5000000000000002E-2</v>
      </c>
      <c r="N54" s="387"/>
      <c r="O54" s="80" t="s">
        <v>505</v>
      </c>
      <c r="P54" s="80" t="s">
        <v>506</v>
      </c>
      <c r="Q54" s="80" t="s">
        <v>507</v>
      </c>
      <c r="R54" s="80"/>
      <c r="S54" s="80"/>
      <c r="T54" s="80"/>
      <c r="U54" s="80"/>
      <c r="V54" s="80"/>
      <c r="W54" s="80"/>
      <c r="X54" s="443"/>
      <c r="Y54" s="264"/>
      <c r="Z54" s="268"/>
      <c r="AA54" s="8"/>
      <c r="AB54" s="3"/>
      <c r="AC54" s="375"/>
      <c r="AD54" s="287"/>
      <c r="AE54" s="424"/>
      <c r="AF54" s="424"/>
      <c r="AG54" s="386"/>
      <c r="AH54" s="287"/>
      <c r="AI54" s="100"/>
      <c r="AJ54" s="388"/>
      <c r="AK54" s="387"/>
    </row>
    <row r="55" spans="1:37" s="245" customFormat="1" ht="22.5" customHeight="1" x14ac:dyDescent="0.15">
      <c r="A55" s="389" t="s">
        <v>529</v>
      </c>
      <c r="B55" s="253" t="s">
        <v>21</v>
      </c>
      <c r="C55" s="258" t="s">
        <v>464</v>
      </c>
      <c r="D55" s="8">
        <v>0.17361111111111113</v>
      </c>
      <c r="E55" s="3">
        <v>0.62</v>
      </c>
      <c r="F55" s="374">
        <f t="shared" ref="F55" si="22">E55-E56</f>
        <v>9.9999999999999978E-2</v>
      </c>
      <c r="G55" s="3">
        <v>10</v>
      </c>
      <c r="H55" s="393" t="s">
        <v>103</v>
      </c>
      <c r="I55" s="394"/>
      <c r="J55" s="397">
        <v>42802</v>
      </c>
      <c r="K55" s="287"/>
      <c r="L55" s="100" t="s">
        <v>567</v>
      </c>
      <c r="M55" s="386">
        <v>2E-3</v>
      </c>
      <c r="N55" s="387"/>
      <c r="O55" s="252"/>
      <c r="X55" s="442"/>
      <c r="Y55" s="264"/>
      <c r="Z55" s="268"/>
      <c r="AA55" s="8"/>
      <c r="AB55" s="3"/>
      <c r="AC55" s="374"/>
      <c r="AD55" s="287"/>
      <c r="AE55" s="424"/>
      <c r="AF55" s="424"/>
      <c r="AG55" s="444"/>
      <c r="AH55" s="287"/>
      <c r="AI55" s="100"/>
      <c r="AJ55" s="388"/>
      <c r="AK55" s="387"/>
    </row>
    <row r="56" spans="1:37" s="245" customFormat="1" ht="25.5" customHeight="1" thickBot="1" x14ac:dyDescent="0.2">
      <c r="A56" s="407"/>
      <c r="B56" s="274" t="s">
        <v>278</v>
      </c>
      <c r="C56" s="275" t="s">
        <v>22</v>
      </c>
      <c r="D56" s="67">
        <v>0.16666666666666666</v>
      </c>
      <c r="E56" s="68">
        <v>0.52</v>
      </c>
      <c r="F56" s="408"/>
      <c r="G56" s="68">
        <v>10</v>
      </c>
      <c r="H56" s="409"/>
      <c r="I56" s="410"/>
      <c r="J56" s="411"/>
      <c r="K56" s="288"/>
      <c r="L56" s="289">
        <v>7.0000000000000007E-2</v>
      </c>
      <c r="M56" s="412">
        <v>6.6000000000000003E-2</v>
      </c>
      <c r="N56" s="413"/>
      <c r="O56" s="276" t="s">
        <v>563</v>
      </c>
      <c r="X56" s="443"/>
      <c r="Y56" s="264"/>
      <c r="Z56" s="268"/>
      <c r="AA56" s="8"/>
      <c r="AB56" s="3"/>
      <c r="AC56" s="375"/>
      <c r="AD56" s="287"/>
      <c r="AE56" s="424"/>
      <c r="AF56" s="424"/>
      <c r="AG56" s="386"/>
      <c r="AH56" s="287"/>
      <c r="AI56" s="100"/>
      <c r="AJ56" s="388"/>
      <c r="AK56" s="387"/>
    </row>
    <row r="57" spans="1:37" s="245" customFormat="1" ht="22.5" customHeight="1" x14ac:dyDescent="0.15">
      <c r="A57" s="402" t="s">
        <v>530</v>
      </c>
      <c r="B57" s="273" t="s">
        <v>21</v>
      </c>
      <c r="C57" s="258" t="s">
        <v>464</v>
      </c>
      <c r="D57" s="246">
        <v>0.65277777777777779</v>
      </c>
      <c r="E57" s="11">
        <v>0.54</v>
      </c>
      <c r="F57" s="403">
        <f t="shared" ref="F57" si="23">E57-E58</f>
        <v>6.0000000000000053E-2</v>
      </c>
      <c r="G57" s="11">
        <v>13</v>
      </c>
      <c r="H57" s="376" t="s">
        <v>531</v>
      </c>
      <c r="I57" s="376"/>
      <c r="J57" s="404">
        <v>42817</v>
      </c>
      <c r="K57" s="285"/>
      <c r="L57" s="286">
        <v>0.02</v>
      </c>
      <c r="M57" s="405">
        <v>1.7999999999999999E-2</v>
      </c>
      <c r="N57" s="406"/>
      <c r="O57" s="245" t="s">
        <v>564</v>
      </c>
      <c r="X57" s="442"/>
      <c r="Y57" s="264"/>
      <c r="Z57" s="268"/>
      <c r="AA57" s="8"/>
      <c r="AB57" s="3"/>
      <c r="AC57" s="374"/>
      <c r="AD57" s="287"/>
      <c r="AE57" s="424"/>
      <c r="AF57" s="424"/>
      <c r="AG57" s="444"/>
      <c r="AH57" s="287"/>
      <c r="AI57" s="100"/>
      <c r="AJ57" s="388"/>
      <c r="AK57" s="387"/>
    </row>
    <row r="58" spans="1:37" s="245" customFormat="1" ht="25.5" customHeight="1" x14ac:dyDescent="0.15">
      <c r="A58" s="392"/>
      <c r="B58" s="253" t="s">
        <v>278</v>
      </c>
      <c r="C58" s="257" t="s">
        <v>22</v>
      </c>
      <c r="D58" s="8">
        <v>0.64583333333333337</v>
      </c>
      <c r="E58" s="3">
        <v>0.48</v>
      </c>
      <c r="F58" s="375"/>
      <c r="G58" s="3">
        <v>12</v>
      </c>
      <c r="H58" s="377"/>
      <c r="I58" s="377"/>
      <c r="J58" s="398"/>
      <c r="K58" s="287"/>
      <c r="L58" s="100">
        <v>0.05</v>
      </c>
      <c r="M58" s="386">
        <v>5.2999999999999999E-2</v>
      </c>
      <c r="N58" s="387"/>
      <c r="X58" s="443"/>
      <c r="Y58" s="264"/>
      <c r="Z58" s="268"/>
      <c r="AA58" s="8"/>
      <c r="AB58" s="3"/>
      <c r="AC58" s="375"/>
      <c r="AD58" s="287"/>
      <c r="AE58" s="424"/>
      <c r="AF58" s="424"/>
      <c r="AG58" s="386"/>
      <c r="AH58" s="287"/>
      <c r="AI58" s="100"/>
      <c r="AJ58" s="388"/>
      <c r="AK58" s="387"/>
    </row>
    <row r="59" spans="1:37" s="245" customFormat="1" ht="22.5" customHeight="1" x14ac:dyDescent="0.15">
      <c r="A59" s="372" t="s">
        <v>535</v>
      </c>
      <c r="B59" s="253" t="s">
        <v>21</v>
      </c>
      <c r="C59" s="258" t="s">
        <v>464</v>
      </c>
      <c r="D59" s="8">
        <v>0.59722222222222221</v>
      </c>
      <c r="E59" s="3">
        <v>0.6</v>
      </c>
      <c r="F59" s="374">
        <f t="shared" ref="F59" si="24">E59-E60</f>
        <v>9.9999999999999978E-2</v>
      </c>
      <c r="G59" s="3">
        <v>10</v>
      </c>
      <c r="H59" s="377" t="s">
        <v>534</v>
      </c>
      <c r="I59" s="377"/>
      <c r="J59" s="385">
        <v>42831</v>
      </c>
      <c r="K59" s="287"/>
      <c r="L59" s="100" t="s">
        <v>567</v>
      </c>
      <c r="M59" s="386">
        <v>6.0000000000000001E-3</v>
      </c>
      <c r="N59" s="387"/>
      <c r="X59" s="442"/>
      <c r="Y59" s="264"/>
      <c r="Z59" s="268"/>
      <c r="AA59" s="8"/>
      <c r="AB59" s="3"/>
      <c r="AC59" s="374"/>
      <c r="AD59" s="287"/>
      <c r="AE59" s="424"/>
      <c r="AF59" s="424"/>
      <c r="AG59" s="444"/>
      <c r="AH59" s="287"/>
      <c r="AI59" s="100"/>
      <c r="AJ59" s="388"/>
      <c r="AK59" s="387"/>
    </row>
    <row r="60" spans="1:37" s="245" customFormat="1" ht="25.5" customHeight="1" x14ac:dyDescent="0.15">
      <c r="A60" s="401"/>
      <c r="B60" s="253" t="s">
        <v>278</v>
      </c>
      <c r="C60" s="257" t="s">
        <v>22</v>
      </c>
      <c r="D60" s="8">
        <v>0.59027777777777779</v>
      </c>
      <c r="E60" s="3">
        <v>0.5</v>
      </c>
      <c r="F60" s="375"/>
      <c r="G60" s="3">
        <v>11</v>
      </c>
      <c r="H60" s="377"/>
      <c r="I60" s="377"/>
      <c r="J60" s="379"/>
      <c r="K60" s="287"/>
      <c r="L60" s="100">
        <v>0.06</v>
      </c>
      <c r="M60" s="386">
        <v>6.2E-2</v>
      </c>
      <c r="N60" s="387"/>
      <c r="X60" s="443"/>
      <c r="Y60" s="264"/>
      <c r="Z60" s="268"/>
      <c r="AA60" s="8"/>
      <c r="AB60" s="3"/>
      <c r="AC60" s="375"/>
      <c r="AD60" s="287"/>
      <c r="AE60" s="424"/>
      <c r="AF60" s="424"/>
      <c r="AG60" s="386"/>
      <c r="AH60" s="287"/>
      <c r="AI60" s="100"/>
      <c r="AJ60" s="388"/>
      <c r="AK60" s="387"/>
    </row>
    <row r="61" spans="1:37" s="245" customFormat="1" ht="25.5" customHeight="1" x14ac:dyDescent="0.15">
      <c r="A61" s="389" t="s">
        <v>538</v>
      </c>
      <c r="B61" s="253" t="s">
        <v>21</v>
      </c>
      <c r="C61" s="258" t="s">
        <v>464</v>
      </c>
      <c r="D61" s="8">
        <v>0.62152777777777779</v>
      </c>
      <c r="E61" s="3">
        <v>0.56000000000000005</v>
      </c>
      <c r="F61" s="374">
        <f t="shared" ref="F61" si="25">E61-E62</f>
        <v>6.0000000000000053E-2</v>
      </c>
      <c r="G61" s="3">
        <v>15</v>
      </c>
      <c r="H61" s="377" t="s">
        <v>534</v>
      </c>
      <c r="I61" s="377"/>
      <c r="J61" s="385">
        <v>42844</v>
      </c>
      <c r="K61" s="287"/>
      <c r="L61" s="100" t="s">
        <v>567</v>
      </c>
      <c r="M61" s="386">
        <v>2E-3</v>
      </c>
      <c r="N61" s="387"/>
      <c r="X61" s="442"/>
      <c r="Y61" s="264"/>
      <c r="Z61" s="268"/>
      <c r="AA61" s="8"/>
      <c r="AB61" s="3"/>
      <c r="AC61" s="374"/>
      <c r="AD61" s="287"/>
      <c r="AE61" s="424"/>
      <c r="AF61" s="424"/>
      <c r="AG61" s="444"/>
      <c r="AH61" s="287"/>
      <c r="AI61" s="100"/>
      <c r="AJ61" s="388"/>
      <c r="AK61" s="387"/>
    </row>
    <row r="62" spans="1:37" s="245" customFormat="1" ht="25.5" customHeight="1" x14ac:dyDescent="0.15">
      <c r="A62" s="392"/>
      <c r="B62" s="253" t="s">
        <v>278</v>
      </c>
      <c r="C62" s="257" t="s">
        <v>22</v>
      </c>
      <c r="D62" s="8">
        <v>0.61805555555555558</v>
      </c>
      <c r="E62" s="3">
        <v>0.5</v>
      </c>
      <c r="F62" s="375"/>
      <c r="G62" s="3">
        <v>16</v>
      </c>
      <c r="H62" s="377"/>
      <c r="I62" s="377"/>
      <c r="J62" s="379"/>
      <c r="K62" s="287"/>
      <c r="L62" s="100">
        <v>0.02</v>
      </c>
      <c r="M62" s="386">
        <v>2.4E-2</v>
      </c>
      <c r="N62" s="387"/>
      <c r="X62" s="443"/>
      <c r="Y62" s="264"/>
      <c r="Z62" s="268"/>
      <c r="AA62" s="8"/>
      <c r="AB62" s="3"/>
      <c r="AC62" s="375"/>
      <c r="AD62" s="287"/>
      <c r="AE62" s="424"/>
      <c r="AF62" s="424"/>
      <c r="AG62" s="386"/>
      <c r="AH62" s="287"/>
      <c r="AI62" s="100"/>
      <c r="AJ62" s="388"/>
      <c r="AK62" s="387"/>
    </row>
    <row r="63" spans="1:37" s="245" customFormat="1" ht="25.5" customHeight="1" x14ac:dyDescent="0.15">
      <c r="A63" s="389"/>
      <c r="B63" s="253"/>
      <c r="C63" s="258"/>
      <c r="D63" s="8"/>
      <c r="E63" s="3"/>
      <c r="F63" s="374"/>
      <c r="G63" s="3"/>
      <c r="H63" s="377"/>
      <c r="I63" s="377"/>
      <c r="J63" s="385">
        <v>42844</v>
      </c>
      <c r="K63" s="287"/>
      <c r="L63" s="100"/>
      <c r="M63" s="250"/>
      <c r="N63" s="251"/>
      <c r="X63" s="442"/>
      <c r="Y63" s="264"/>
      <c r="Z63" s="268"/>
      <c r="AA63" s="8"/>
      <c r="AB63" s="3"/>
      <c r="AC63" s="374"/>
      <c r="AD63" s="287"/>
      <c r="AE63" s="424"/>
      <c r="AF63" s="424"/>
      <c r="AG63" s="444"/>
      <c r="AH63" s="287"/>
      <c r="AI63" s="100"/>
      <c r="AJ63" s="388"/>
      <c r="AK63" s="387"/>
    </row>
    <row r="64" spans="1:37" s="245" customFormat="1" ht="25.5" customHeight="1" x14ac:dyDescent="0.15">
      <c r="A64" s="392"/>
      <c r="B64" s="253"/>
      <c r="C64" s="258"/>
      <c r="D64" s="8"/>
      <c r="E64" s="3"/>
      <c r="F64" s="375"/>
      <c r="G64" s="3"/>
      <c r="H64" s="377"/>
      <c r="I64" s="377"/>
      <c r="J64" s="379"/>
      <c r="K64" s="287"/>
      <c r="L64" s="100"/>
      <c r="M64" s="250"/>
      <c r="N64" s="251"/>
      <c r="X64" s="443"/>
      <c r="Y64" s="264"/>
      <c r="Z64" s="268"/>
      <c r="AA64" s="8"/>
      <c r="AB64" s="3"/>
      <c r="AC64" s="375"/>
      <c r="AD64" s="287"/>
      <c r="AE64" s="424"/>
      <c r="AF64" s="424"/>
      <c r="AG64" s="386"/>
      <c r="AH64" s="287"/>
      <c r="AI64" s="100"/>
      <c r="AJ64" s="388"/>
      <c r="AK64" s="387"/>
    </row>
    <row r="65" spans="1:37" s="245" customFormat="1" ht="22.5" customHeight="1" x14ac:dyDescent="0.15">
      <c r="A65" s="389"/>
      <c r="B65" s="253"/>
      <c r="C65" s="258"/>
      <c r="D65" s="8"/>
      <c r="E65" s="3"/>
      <c r="F65" s="374"/>
      <c r="G65" s="3"/>
      <c r="H65" s="393"/>
      <c r="I65" s="394"/>
      <c r="J65" s="397">
        <v>42845</v>
      </c>
      <c r="K65" s="287"/>
      <c r="L65" s="100"/>
      <c r="M65" s="250"/>
      <c r="N65" s="251"/>
      <c r="X65" s="442"/>
      <c r="Y65" s="264"/>
      <c r="Z65" s="268"/>
      <c r="AA65" s="8"/>
      <c r="AB65" s="3"/>
      <c r="AC65" s="374"/>
      <c r="AD65" s="287"/>
      <c r="AE65" s="424"/>
      <c r="AF65" s="424"/>
      <c r="AG65" s="444"/>
      <c r="AH65" s="287"/>
      <c r="AI65" s="100"/>
      <c r="AJ65" s="388"/>
      <c r="AK65" s="387"/>
    </row>
    <row r="66" spans="1:37" s="245" customFormat="1" ht="25.5" customHeight="1" x14ac:dyDescent="0.15">
      <c r="A66" s="392"/>
      <c r="B66" s="253"/>
      <c r="C66" s="258"/>
      <c r="D66" s="8"/>
      <c r="E66" s="3"/>
      <c r="F66" s="375"/>
      <c r="G66" s="3"/>
      <c r="H66" s="395"/>
      <c r="I66" s="396"/>
      <c r="J66" s="414"/>
      <c r="K66" s="287"/>
      <c r="L66" s="100"/>
      <c r="M66" s="250"/>
      <c r="N66" s="251"/>
      <c r="X66" s="443"/>
      <c r="Y66" s="264"/>
      <c r="Z66" s="268"/>
      <c r="AA66" s="8"/>
      <c r="AB66" s="3"/>
      <c r="AC66" s="375"/>
      <c r="AD66" s="287"/>
      <c r="AE66" s="424"/>
      <c r="AF66" s="424"/>
      <c r="AG66" s="386"/>
      <c r="AH66" s="287"/>
      <c r="AI66" s="100"/>
      <c r="AJ66" s="388"/>
      <c r="AK66" s="387"/>
    </row>
    <row r="67" spans="1:37" ht="25.5" customHeight="1" x14ac:dyDescent="0.15">
      <c r="A67" s="389"/>
      <c r="B67" s="253"/>
      <c r="C67" s="258"/>
      <c r="D67" s="8"/>
      <c r="E67" s="3"/>
      <c r="F67" s="374"/>
      <c r="G67" s="3"/>
      <c r="H67" s="393"/>
      <c r="I67" s="394"/>
      <c r="J67" s="397">
        <v>42846</v>
      </c>
      <c r="K67" s="287"/>
      <c r="L67" s="100"/>
      <c r="M67" s="250"/>
      <c r="N67" s="251"/>
      <c r="X67" s="442"/>
      <c r="Y67" s="264"/>
      <c r="Z67" s="268"/>
      <c r="AA67" s="8"/>
      <c r="AB67" s="3"/>
      <c r="AC67" s="374"/>
      <c r="AD67" s="287"/>
      <c r="AE67" s="424"/>
      <c r="AF67" s="424"/>
      <c r="AG67" s="444"/>
      <c r="AH67" s="287"/>
      <c r="AI67" s="100"/>
      <c r="AJ67" s="388"/>
      <c r="AK67" s="387"/>
    </row>
    <row r="68" spans="1:37" ht="25.5" customHeight="1" x14ac:dyDescent="0.15">
      <c r="A68" s="392"/>
      <c r="B68" s="253"/>
      <c r="C68" s="258"/>
      <c r="D68" s="8"/>
      <c r="E68" s="3"/>
      <c r="F68" s="375"/>
      <c r="G68" s="3"/>
      <c r="H68" s="395"/>
      <c r="I68" s="396"/>
      <c r="J68" s="414"/>
      <c r="K68" s="287"/>
      <c r="L68" s="100"/>
      <c r="M68" s="250"/>
      <c r="N68" s="251"/>
      <c r="X68" s="443"/>
      <c r="Y68" s="264"/>
      <c r="Z68" s="268"/>
      <c r="AA68" s="8"/>
      <c r="AB68" s="3"/>
      <c r="AC68" s="375"/>
      <c r="AD68" s="287"/>
      <c r="AE68" s="424"/>
      <c r="AF68" s="424"/>
      <c r="AG68" s="386"/>
      <c r="AH68" s="287"/>
      <c r="AI68" s="100"/>
      <c r="AJ68" s="388"/>
      <c r="AK68" s="387"/>
    </row>
    <row r="69" spans="1:37" ht="25.5" customHeight="1" x14ac:dyDescent="0.15">
      <c r="A69" s="389"/>
      <c r="B69" s="253"/>
      <c r="C69" s="258"/>
      <c r="D69" s="8"/>
      <c r="E69" s="3"/>
      <c r="F69" s="374"/>
      <c r="G69" s="3"/>
      <c r="H69" s="393"/>
      <c r="I69" s="394"/>
      <c r="J69" s="397">
        <v>42847</v>
      </c>
      <c r="K69" s="287"/>
      <c r="L69" s="100"/>
      <c r="M69" s="250"/>
      <c r="N69" s="251"/>
      <c r="X69" s="442"/>
      <c r="Y69" s="264"/>
      <c r="Z69" s="268"/>
      <c r="AA69" s="8"/>
      <c r="AB69" s="3"/>
      <c r="AC69" s="374"/>
      <c r="AD69" s="287"/>
      <c r="AE69" s="424"/>
      <c r="AF69" s="424"/>
      <c r="AG69" s="444"/>
      <c r="AH69" s="287"/>
      <c r="AI69" s="100"/>
      <c r="AJ69" s="388"/>
      <c r="AK69" s="387"/>
    </row>
    <row r="70" spans="1:37" ht="25.5" customHeight="1" x14ac:dyDescent="0.15">
      <c r="A70" s="392"/>
      <c r="B70" s="253"/>
      <c r="C70" s="258"/>
      <c r="D70" s="8"/>
      <c r="E70" s="3"/>
      <c r="F70" s="375"/>
      <c r="G70" s="3"/>
      <c r="H70" s="395"/>
      <c r="I70" s="396"/>
      <c r="J70" s="414"/>
      <c r="K70" s="287"/>
      <c r="L70" s="100"/>
      <c r="M70" s="250"/>
      <c r="N70" s="251"/>
      <c r="X70" s="443"/>
      <c r="Y70" s="264"/>
      <c r="Z70" s="268"/>
      <c r="AA70" s="8"/>
      <c r="AB70" s="3"/>
      <c r="AC70" s="375"/>
      <c r="AD70" s="287"/>
      <c r="AE70" s="424"/>
      <c r="AF70" s="424"/>
      <c r="AG70" s="386"/>
      <c r="AH70" s="287"/>
      <c r="AI70" s="100"/>
      <c r="AJ70" s="388"/>
      <c r="AK70" s="387"/>
    </row>
    <row r="71" spans="1:37" ht="25.5" customHeight="1" x14ac:dyDescent="0.15">
      <c r="A71" s="389"/>
      <c r="B71" s="253"/>
      <c r="C71" s="258"/>
      <c r="D71" s="8"/>
      <c r="E71" s="3"/>
      <c r="F71" s="374"/>
      <c r="G71" s="3"/>
      <c r="H71" s="393"/>
      <c r="I71" s="394"/>
      <c r="J71" s="397">
        <v>42848</v>
      </c>
      <c r="K71" s="287"/>
      <c r="L71" s="100"/>
      <c r="M71" s="250"/>
      <c r="N71" s="251"/>
      <c r="X71" s="442"/>
      <c r="Y71" s="264"/>
      <c r="Z71" s="268"/>
      <c r="AA71" s="8"/>
      <c r="AB71" s="3"/>
      <c r="AC71" s="374"/>
      <c r="AD71" s="287"/>
      <c r="AE71" s="424"/>
      <c r="AF71" s="424"/>
      <c r="AG71" s="444"/>
      <c r="AH71" s="287"/>
      <c r="AI71" s="100"/>
      <c r="AJ71" s="388"/>
      <c r="AK71" s="387"/>
    </row>
    <row r="72" spans="1:37" ht="25.5" customHeight="1" x14ac:dyDescent="0.15">
      <c r="A72" s="392"/>
      <c r="B72" s="253"/>
      <c r="C72" s="258"/>
      <c r="D72" s="8"/>
      <c r="E72" s="3"/>
      <c r="F72" s="375"/>
      <c r="G72" s="3"/>
      <c r="H72" s="395"/>
      <c r="I72" s="396"/>
      <c r="J72" s="414"/>
      <c r="K72" s="287"/>
      <c r="L72" s="100"/>
      <c r="M72" s="250"/>
      <c r="N72" s="251"/>
      <c r="X72" s="443"/>
      <c r="Y72" s="264"/>
      <c r="Z72" s="268"/>
      <c r="AA72" s="8"/>
      <c r="AB72" s="3"/>
      <c r="AC72" s="375"/>
      <c r="AD72" s="287"/>
      <c r="AE72" s="424"/>
      <c r="AF72" s="424"/>
      <c r="AG72" s="386"/>
      <c r="AH72" s="287"/>
      <c r="AI72" s="100"/>
      <c r="AJ72" s="388"/>
      <c r="AK72" s="387"/>
    </row>
    <row r="73" spans="1:37" ht="25.5" customHeight="1" x14ac:dyDescent="0.15">
      <c r="A73" s="389"/>
      <c r="B73" s="253"/>
      <c r="C73" s="258"/>
      <c r="D73" s="8"/>
      <c r="E73" s="3"/>
      <c r="F73" s="374"/>
      <c r="G73" s="3"/>
      <c r="H73" s="393"/>
      <c r="I73" s="394"/>
      <c r="J73" s="397">
        <v>42849</v>
      </c>
      <c r="K73" s="287"/>
      <c r="L73" s="100"/>
      <c r="M73" s="250"/>
      <c r="N73" s="251"/>
      <c r="X73" s="442"/>
      <c r="Y73" s="264"/>
      <c r="Z73" s="268"/>
      <c r="AA73" s="8"/>
      <c r="AB73" s="3"/>
      <c r="AC73" s="374"/>
      <c r="AD73" s="287"/>
      <c r="AE73" s="424"/>
      <c r="AF73" s="424"/>
      <c r="AG73" s="444"/>
      <c r="AH73" s="287"/>
      <c r="AI73" s="100"/>
      <c r="AJ73" s="388"/>
      <c r="AK73" s="387"/>
    </row>
    <row r="74" spans="1:37" ht="25.5" customHeight="1" x14ac:dyDescent="0.15">
      <c r="A74" s="392"/>
      <c r="B74" s="253"/>
      <c r="C74" s="258"/>
      <c r="D74" s="8"/>
      <c r="E74" s="3"/>
      <c r="F74" s="375"/>
      <c r="G74" s="3"/>
      <c r="H74" s="395"/>
      <c r="I74" s="396"/>
      <c r="J74" s="414"/>
      <c r="K74" s="287"/>
      <c r="L74" s="100"/>
      <c r="M74" s="250"/>
      <c r="N74" s="251"/>
      <c r="X74" s="443"/>
      <c r="Y74" s="264"/>
      <c r="Z74" s="268"/>
      <c r="AA74" s="8"/>
      <c r="AB74" s="3"/>
      <c r="AC74" s="375"/>
      <c r="AD74" s="287"/>
      <c r="AE74" s="424"/>
      <c r="AF74" s="424"/>
      <c r="AG74" s="386"/>
      <c r="AH74" s="287"/>
      <c r="AI74" s="100"/>
      <c r="AJ74" s="388"/>
      <c r="AK74" s="387"/>
    </row>
    <row r="75" spans="1:37" ht="25.5" customHeight="1" x14ac:dyDescent="0.15">
      <c r="A75" s="389"/>
      <c r="B75" s="253"/>
      <c r="C75" s="258"/>
      <c r="D75" s="8"/>
      <c r="E75" s="3"/>
      <c r="F75" s="374"/>
      <c r="G75" s="3"/>
      <c r="H75" s="393"/>
      <c r="I75" s="394"/>
      <c r="J75" s="397">
        <v>42850</v>
      </c>
      <c r="K75" s="287"/>
      <c r="L75" s="100"/>
      <c r="M75" s="250"/>
      <c r="N75" s="251"/>
      <c r="X75" s="442"/>
      <c r="Y75" s="264"/>
      <c r="Z75" s="268"/>
      <c r="AA75" s="8"/>
      <c r="AB75" s="3"/>
      <c r="AC75" s="374"/>
      <c r="AD75" s="287"/>
      <c r="AE75" s="424"/>
      <c r="AF75" s="424"/>
      <c r="AG75" s="444"/>
      <c r="AH75" s="287"/>
      <c r="AI75" s="100"/>
      <c r="AJ75" s="388"/>
      <c r="AK75" s="387"/>
    </row>
    <row r="76" spans="1:37" ht="25.5" customHeight="1" x14ac:dyDescent="0.15">
      <c r="A76" s="392"/>
      <c r="B76" s="253"/>
      <c r="C76" s="258"/>
      <c r="D76" s="8"/>
      <c r="E76" s="3"/>
      <c r="F76" s="375"/>
      <c r="G76" s="3"/>
      <c r="H76" s="395"/>
      <c r="I76" s="396"/>
      <c r="J76" s="414"/>
      <c r="K76" s="287"/>
      <c r="L76" s="100"/>
      <c r="M76" s="250"/>
      <c r="N76" s="251"/>
      <c r="X76" s="443"/>
      <c r="Y76" s="264"/>
      <c r="Z76" s="268"/>
      <c r="AA76" s="8"/>
      <c r="AB76" s="3"/>
      <c r="AC76" s="375"/>
      <c r="AD76" s="287"/>
      <c r="AE76" s="424"/>
      <c r="AF76" s="424"/>
      <c r="AG76" s="386"/>
      <c r="AH76" s="287"/>
      <c r="AI76" s="100"/>
      <c r="AJ76" s="388"/>
      <c r="AK76" s="387"/>
    </row>
    <row r="77" spans="1:37" ht="25.5" customHeight="1" x14ac:dyDescent="0.15">
      <c r="A77" s="389"/>
      <c r="B77" s="253"/>
      <c r="C77" s="258"/>
      <c r="D77" s="8"/>
      <c r="E77" s="3"/>
      <c r="F77" s="374"/>
      <c r="G77" s="3"/>
      <c r="H77" s="393"/>
      <c r="I77" s="394"/>
      <c r="J77" s="397">
        <v>42851</v>
      </c>
      <c r="K77" s="287"/>
      <c r="L77" s="100"/>
      <c r="M77" s="250"/>
      <c r="N77" s="251"/>
      <c r="X77" s="442"/>
      <c r="Y77" s="264"/>
      <c r="Z77" s="268"/>
      <c r="AA77" s="8"/>
      <c r="AB77" s="3"/>
      <c r="AC77" s="374"/>
      <c r="AD77" s="287"/>
      <c r="AE77" s="424"/>
      <c r="AF77" s="424"/>
      <c r="AG77" s="444"/>
      <c r="AH77" s="287"/>
      <c r="AI77" s="100"/>
      <c r="AJ77" s="388"/>
      <c r="AK77" s="387"/>
    </row>
    <row r="78" spans="1:37" ht="25.5" customHeight="1" x14ac:dyDescent="0.15">
      <c r="A78" s="392"/>
      <c r="B78" s="253"/>
      <c r="C78" s="258"/>
      <c r="D78" s="8"/>
      <c r="E78" s="3"/>
      <c r="F78" s="375"/>
      <c r="G78" s="3"/>
      <c r="H78" s="395"/>
      <c r="I78" s="396"/>
      <c r="J78" s="414"/>
      <c r="K78" s="287"/>
      <c r="L78" s="100"/>
      <c r="M78" s="250"/>
      <c r="N78" s="251"/>
      <c r="X78" s="443"/>
      <c r="Y78" s="264"/>
      <c r="Z78" s="268"/>
      <c r="AA78" s="8"/>
      <c r="AB78" s="3"/>
      <c r="AC78" s="375"/>
      <c r="AD78" s="287"/>
      <c r="AE78" s="424"/>
      <c r="AF78" s="424"/>
      <c r="AG78" s="386"/>
      <c r="AH78" s="287"/>
      <c r="AI78" s="100"/>
      <c r="AJ78" s="388"/>
      <c r="AK78" s="387"/>
    </row>
    <row r="79" spans="1:37" ht="25.5" customHeight="1" x14ac:dyDescent="0.15">
      <c r="A79" s="389"/>
      <c r="B79" s="253"/>
      <c r="C79" s="258"/>
      <c r="D79" s="8"/>
      <c r="E79" s="3"/>
      <c r="F79" s="374"/>
      <c r="G79" s="3"/>
      <c r="H79" s="393"/>
      <c r="I79" s="394"/>
      <c r="J79" s="397">
        <v>42852</v>
      </c>
      <c r="K79" s="287"/>
      <c r="L79" s="100"/>
      <c r="M79" s="250"/>
      <c r="N79" s="251"/>
      <c r="X79" s="442"/>
      <c r="Y79" s="264"/>
      <c r="Z79" s="268"/>
      <c r="AA79" s="8"/>
      <c r="AB79" s="3"/>
      <c r="AC79" s="374"/>
      <c r="AD79" s="287"/>
      <c r="AE79" s="424"/>
      <c r="AF79" s="424"/>
      <c r="AG79" s="444"/>
      <c r="AH79" s="287"/>
      <c r="AI79" s="100"/>
      <c r="AJ79" s="388"/>
      <c r="AK79" s="387"/>
    </row>
    <row r="80" spans="1:37" ht="25.5" customHeight="1" x14ac:dyDescent="0.15">
      <c r="A80" s="392"/>
      <c r="B80" s="253"/>
      <c r="C80" s="258"/>
      <c r="D80" s="8"/>
      <c r="E80" s="3"/>
      <c r="F80" s="375"/>
      <c r="G80" s="3"/>
      <c r="H80" s="395"/>
      <c r="I80" s="396"/>
      <c r="J80" s="414"/>
      <c r="K80" s="287"/>
      <c r="L80" s="100"/>
      <c r="M80" s="250"/>
      <c r="N80" s="251"/>
      <c r="X80" s="443"/>
      <c r="Y80" s="264"/>
      <c r="Z80" s="268"/>
      <c r="AA80" s="8"/>
      <c r="AB80" s="3"/>
      <c r="AC80" s="375"/>
      <c r="AD80" s="287"/>
      <c r="AE80" s="424"/>
      <c r="AF80" s="424"/>
      <c r="AG80" s="386"/>
      <c r="AH80" s="287"/>
      <c r="AI80" s="100"/>
      <c r="AJ80" s="388"/>
      <c r="AK80" s="387"/>
    </row>
    <row r="81" spans="1:37" ht="25.5" customHeight="1" x14ac:dyDescent="0.15">
      <c r="A81" s="389"/>
      <c r="B81" s="253"/>
      <c r="C81" s="258"/>
      <c r="D81" s="8"/>
      <c r="E81" s="3"/>
      <c r="F81" s="374"/>
      <c r="G81" s="3"/>
      <c r="H81" s="393"/>
      <c r="I81" s="394"/>
      <c r="J81" s="397">
        <v>42853</v>
      </c>
      <c r="K81" s="287"/>
      <c r="L81" s="100"/>
      <c r="M81" s="250"/>
      <c r="N81" s="251"/>
      <c r="X81" s="442"/>
      <c r="Y81" s="264"/>
      <c r="Z81" s="268"/>
      <c r="AA81" s="8"/>
      <c r="AB81" s="3"/>
      <c r="AC81" s="374"/>
      <c r="AD81" s="287"/>
      <c r="AE81" s="424"/>
      <c r="AF81" s="424"/>
      <c r="AG81" s="444"/>
      <c r="AH81" s="287"/>
      <c r="AI81" s="100"/>
      <c r="AJ81" s="388"/>
      <c r="AK81" s="387"/>
    </row>
    <row r="82" spans="1:37" ht="25.5" customHeight="1" x14ac:dyDescent="0.15">
      <c r="A82" s="392"/>
      <c r="B82" s="253"/>
      <c r="C82" s="258"/>
      <c r="D82" s="8"/>
      <c r="E82" s="3"/>
      <c r="F82" s="375"/>
      <c r="G82" s="3"/>
      <c r="H82" s="395"/>
      <c r="I82" s="396"/>
      <c r="J82" s="414"/>
      <c r="K82" s="287"/>
      <c r="L82" s="100"/>
      <c r="M82" s="250"/>
      <c r="N82" s="251"/>
      <c r="X82" s="443"/>
      <c r="Y82" s="264"/>
      <c r="Z82" s="268"/>
      <c r="AA82" s="8"/>
      <c r="AB82" s="3"/>
      <c r="AC82" s="375"/>
      <c r="AD82" s="287"/>
      <c r="AE82" s="424"/>
      <c r="AF82" s="424"/>
      <c r="AG82" s="386"/>
      <c r="AH82" s="287"/>
      <c r="AI82" s="100"/>
      <c r="AJ82" s="388"/>
      <c r="AK82" s="387"/>
    </row>
    <row r="83" spans="1:37" ht="25.5" customHeight="1" x14ac:dyDescent="0.15">
      <c r="A83" s="389"/>
      <c r="B83" s="253"/>
      <c r="C83" s="258"/>
      <c r="D83" s="8"/>
      <c r="E83" s="3"/>
      <c r="F83" s="374"/>
      <c r="G83" s="3"/>
      <c r="H83" s="393"/>
      <c r="I83" s="394"/>
      <c r="J83" s="397">
        <v>42854</v>
      </c>
      <c r="K83" s="287"/>
      <c r="L83" s="100"/>
      <c r="M83" s="250"/>
      <c r="N83" s="251"/>
      <c r="X83" s="442"/>
      <c r="Y83" s="264"/>
      <c r="Z83" s="268"/>
      <c r="AA83" s="8"/>
      <c r="AB83" s="3"/>
      <c r="AC83" s="374"/>
      <c r="AD83" s="287"/>
      <c r="AE83" s="424"/>
      <c r="AF83" s="424"/>
      <c r="AG83" s="444"/>
      <c r="AH83" s="287"/>
      <c r="AI83" s="100"/>
      <c r="AJ83" s="388"/>
      <c r="AK83" s="387"/>
    </row>
    <row r="84" spans="1:37" ht="25.5" customHeight="1" x14ac:dyDescent="0.15">
      <c r="A84" s="392"/>
      <c r="B84" s="253"/>
      <c r="C84" s="258"/>
      <c r="D84" s="8"/>
      <c r="E84" s="3"/>
      <c r="F84" s="375"/>
      <c r="G84" s="3"/>
      <c r="H84" s="395"/>
      <c r="I84" s="396"/>
      <c r="J84" s="414"/>
      <c r="K84" s="287"/>
      <c r="L84" s="100"/>
      <c r="M84" s="250"/>
      <c r="N84" s="251"/>
      <c r="X84" s="443"/>
      <c r="Y84" s="264"/>
      <c r="Z84" s="268"/>
      <c r="AA84" s="8"/>
      <c r="AB84" s="3"/>
      <c r="AC84" s="375"/>
      <c r="AD84" s="287"/>
      <c r="AE84" s="424"/>
      <c r="AF84" s="424"/>
      <c r="AG84" s="386"/>
      <c r="AH84" s="287"/>
      <c r="AI84" s="100"/>
      <c r="AJ84" s="388"/>
      <c r="AK84" s="387"/>
    </row>
    <row r="85" spans="1:37" ht="25.5" customHeight="1" x14ac:dyDescent="0.15">
      <c r="A85" s="389"/>
      <c r="B85" s="253"/>
      <c r="C85" s="258"/>
      <c r="D85" s="8"/>
      <c r="E85" s="3"/>
      <c r="F85" s="374"/>
      <c r="G85" s="3"/>
      <c r="H85" s="393"/>
      <c r="I85" s="394"/>
      <c r="J85" s="397">
        <v>42855</v>
      </c>
      <c r="K85" s="287"/>
      <c r="L85" s="100"/>
      <c r="M85" s="250"/>
      <c r="N85" s="251"/>
      <c r="X85" s="442"/>
      <c r="Y85" s="264"/>
      <c r="Z85" s="268"/>
      <c r="AA85" s="8"/>
      <c r="AB85" s="3"/>
      <c r="AC85" s="374"/>
      <c r="AD85" s="287"/>
      <c r="AE85" s="424"/>
      <c r="AF85" s="424"/>
      <c r="AG85" s="444"/>
      <c r="AH85" s="287"/>
      <c r="AI85" s="100"/>
      <c r="AJ85" s="388"/>
      <c r="AK85" s="387"/>
    </row>
    <row r="86" spans="1:37" ht="25.5" customHeight="1" x14ac:dyDescent="0.15">
      <c r="A86" s="392"/>
      <c r="B86" s="253"/>
      <c r="C86" s="258"/>
      <c r="D86" s="8"/>
      <c r="E86" s="3"/>
      <c r="F86" s="375"/>
      <c r="G86" s="3"/>
      <c r="H86" s="395"/>
      <c r="I86" s="396"/>
      <c r="J86" s="414"/>
      <c r="K86" s="287"/>
      <c r="L86" s="100"/>
      <c r="M86" s="250"/>
      <c r="N86" s="251"/>
      <c r="X86" s="443"/>
      <c r="Y86" s="264"/>
      <c r="Z86" s="268"/>
      <c r="AA86" s="8"/>
      <c r="AB86" s="3"/>
      <c r="AC86" s="375"/>
      <c r="AD86" s="287"/>
      <c r="AE86" s="424"/>
      <c r="AF86" s="424"/>
      <c r="AG86" s="386"/>
      <c r="AH86" s="287"/>
      <c r="AI86" s="100"/>
      <c r="AJ86" s="388"/>
      <c r="AK86" s="387"/>
    </row>
    <row r="87" spans="1:37" ht="25.5" customHeight="1" x14ac:dyDescent="0.15">
      <c r="A87" s="389"/>
      <c r="B87" s="253"/>
      <c r="C87" s="258"/>
      <c r="D87" s="8"/>
      <c r="E87" s="3"/>
      <c r="F87" s="374"/>
      <c r="G87" s="3"/>
      <c r="H87" s="393"/>
      <c r="I87" s="394"/>
      <c r="J87" s="397">
        <v>42856</v>
      </c>
      <c r="K87" s="287"/>
      <c r="L87" s="100"/>
      <c r="M87" s="250"/>
      <c r="N87" s="251"/>
      <c r="X87" s="442"/>
      <c r="Y87" s="264"/>
      <c r="Z87" s="268"/>
      <c r="AA87" s="8"/>
      <c r="AB87" s="3"/>
      <c r="AC87" s="374"/>
      <c r="AD87" s="287"/>
      <c r="AE87" s="424"/>
      <c r="AF87" s="424"/>
      <c r="AG87" s="444"/>
      <c r="AH87" s="287"/>
      <c r="AI87" s="100"/>
      <c r="AJ87" s="388"/>
      <c r="AK87" s="387"/>
    </row>
    <row r="88" spans="1:37" ht="25.5" customHeight="1" x14ac:dyDescent="0.15">
      <c r="A88" s="392"/>
      <c r="B88" s="253"/>
      <c r="C88" s="258"/>
      <c r="D88" s="8"/>
      <c r="E88" s="3"/>
      <c r="F88" s="375"/>
      <c r="G88" s="3"/>
      <c r="H88" s="395"/>
      <c r="I88" s="396"/>
      <c r="J88" s="414"/>
      <c r="K88" s="287"/>
      <c r="L88" s="100"/>
      <c r="M88" s="250"/>
      <c r="N88" s="251"/>
      <c r="X88" s="443"/>
      <c r="Y88" s="264"/>
      <c r="Z88" s="268"/>
      <c r="AA88" s="8"/>
      <c r="AB88" s="3"/>
      <c r="AC88" s="375"/>
      <c r="AD88" s="287"/>
      <c r="AE88" s="424"/>
      <c r="AF88" s="424"/>
      <c r="AG88" s="386"/>
      <c r="AH88" s="287"/>
      <c r="AI88" s="100"/>
      <c r="AJ88" s="388"/>
      <c r="AK88" s="387"/>
    </row>
    <row r="89" spans="1:37" ht="25.5" customHeight="1" x14ac:dyDescent="0.15">
      <c r="A89" s="389"/>
      <c r="B89" s="253"/>
      <c r="C89" s="258"/>
      <c r="D89" s="8"/>
      <c r="E89" s="3"/>
      <c r="F89" s="374"/>
      <c r="G89" s="3"/>
      <c r="H89" s="393"/>
      <c r="I89" s="394"/>
      <c r="J89" s="397">
        <v>42857</v>
      </c>
      <c r="K89" s="287"/>
      <c r="L89" s="100"/>
      <c r="M89" s="250"/>
      <c r="N89" s="251"/>
      <c r="X89" s="442"/>
      <c r="Y89" s="264"/>
      <c r="Z89" s="268"/>
      <c r="AA89" s="8"/>
      <c r="AB89" s="3"/>
      <c r="AC89" s="374"/>
      <c r="AD89" s="287"/>
      <c r="AE89" s="424"/>
      <c r="AF89" s="424"/>
      <c r="AG89" s="444"/>
      <c r="AH89" s="287"/>
      <c r="AI89" s="100"/>
      <c r="AJ89" s="388"/>
      <c r="AK89" s="387"/>
    </row>
    <row r="90" spans="1:37" ht="25.5" customHeight="1" x14ac:dyDescent="0.15">
      <c r="A90" s="392"/>
      <c r="B90" s="253"/>
      <c r="C90" s="258"/>
      <c r="D90" s="8"/>
      <c r="E90" s="3"/>
      <c r="F90" s="375"/>
      <c r="G90" s="3"/>
      <c r="H90" s="395"/>
      <c r="I90" s="396"/>
      <c r="J90" s="414"/>
      <c r="K90" s="287"/>
      <c r="L90" s="100"/>
      <c r="M90" s="250"/>
      <c r="N90" s="251"/>
      <c r="X90" s="443"/>
      <c r="Y90" s="264"/>
      <c r="Z90" s="268"/>
      <c r="AA90" s="8"/>
      <c r="AB90" s="3"/>
      <c r="AC90" s="375"/>
      <c r="AD90" s="287"/>
      <c r="AE90" s="424"/>
      <c r="AF90" s="424"/>
      <c r="AG90" s="386"/>
      <c r="AH90" s="287"/>
      <c r="AI90" s="100"/>
      <c r="AJ90" s="388"/>
      <c r="AK90" s="387"/>
    </row>
    <row r="91" spans="1:37" ht="25.5" customHeight="1" x14ac:dyDescent="0.15">
      <c r="A91" s="389"/>
      <c r="B91" s="253"/>
      <c r="C91" s="258"/>
      <c r="D91" s="8"/>
      <c r="E91" s="3"/>
      <c r="F91" s="374"/>
      <c r="G91" s="3"/>
      <c r="H91" s="393"/>
      <c r="I91" s="394"/>
      <c r="J91" s="397">
        <v>42858</v>
      </c>
      <c r="K91" s="287"/>
      <c r="L91" s="100"/>
      <c r="M91" s="250"/>
      <c r="N91" s="251"/>
      <c r="X91" s="442"/>
      <c r="Y91" s="264"/>
      <c r="Z91" s="268"/>
      <c r="AA91" s="8"/>
      <c r="AB91" s="3"/>
      <c r="AC91" s="374"/>
      <c r="AD91" s="287"/>
      <c r="AE91" s="424"/>
      <c r="AF91" s="424"/>
      <c r="AG91" s="444"/>
      <c r="AH91" s="287"/>
      <c r="AI91" s="100"/>
      <c r="AJ91" s="388"/>
      <c r="AK91" s="387"/>
    </row>
    <row r="92" spans="1:37" ht="25.5" customHeight="1" x14ac:dyDescent="0.15">
      <c r="A92" s="392"/>
      <c r="B92" s="253"/>
      <c r="C92" s="258"/>
      <c r="D92" s="8"/>
      <c r="E92" s="3"/>
      <c r="F92" s="375"/>
      <c r="G92" s="3"/>
      <c r="H92" s="395"/>
      <c r="I92" s="396"/>
      <c r="J92" s="414"/>
      <c r="K92" s="287"/>
      <c r="L92" s="100"/>
      <c r="M92" s="250"/>
      <c r="N92" s="251"/>
      <c r="X92" s="443"/>
      <c r="Y92" s="264"/>
      <c r="Z92" s="268"/>
      <c r="AA92" s="8"/>
      <c r="AB92" s="3"/>
      <c r="AC92" s="375"/>
      <c r="AD92" s="287"/>
      <c r="AE92" s="424"/>
      <c r="AF92" s="424"/>
      <c r="AG92" s="386"/>
      <c r="AH92" s="287"/>
      <c r="AI92" s="100"/>
      <c r="AJ92" s="388"/>
      <c r="AK92" s="387"/>
    </row>
    <row r="93" spans="1:37" ht="25.5" customHeight="1" x14ac:dyDescent="0.15">
      <c r="A93" s="389"/>
      <c r="B93" s="253"/>
      <c r="C93" s="258"/>
      <c r="D93" s="8"/>
      <c r="E93" s="3"/>
      <c r="F93" s="374"/>
      <c r="G93" s="3"/>
      <c r="H93" s="393"/>
      <c r="I93" s="394"/>
      <c r="J93" s="397">
        <v>42859</v>
      </c>
      <c r="K93" s="287"/>
      <c r="L93" s="100"/>
      <c r="M93" s="250"/>
      <c r="N93" s="251"/>
      <c r="X93" s="442"/>
      <c r="Y93" s="264"/>
      <c r="Z93" s="268"/>
      <c r="AA93" s="8"/>
      <c r="AB93" s="3"/>
      <c r="AC93" s="374"/>
      <c r="AD93" s="287"/>
      <c r="AE93" s="424"/>
      <c r="AF93" s="424"/>
      <c r="AG93" s="444"/>
      <c r="AH93" s="287"/>
      <c r="AI93" s="100"/>
      <c r="AJ93" s="388"/>
      <c r="AK93" s="387"/>
    </row>
    <row r="94" spans="1:37" ht="25.5" customHeight="1" x14ac:dyDescent="0.15">
      <c r="A94" s="392"/>
      <c r="B94" s="253"/>
      <c r="C94" s="258"/>
      <c r="D94" s="8"/>
      <c r="E94" s="3"/>
      <c r="F94" s="375"/>
      <c r="G94" s="3"/>
      <c r="H94" s="395"/>
      <c r="I94" s="396"/>
      <c r="J94" s="414"/>
      <c r="K94" s="287"/>
      <c r="L94" s="100"/>
      <c r="M94" s="250"/>
      <c r="N94" s="251"/>
      <c r="X94" s="443"/>
      <c r="Y94" s="264"/>
      <c r="Z94" s="268"/>
      <c r="AA94" s="8"/>
      <c r="AB94" s="3"/>
      <c r="AC94" s="375"/>
      <c r="AD94" s="287"/>
      <c r="AE94" s="424"/>
      <c r="AF94" s="424"/>
      <c r="AG94" s="386"/>
      <c r="AH94" s="287"/>
      <c r="AI94" s="100"/>
      <c r="AJ94" s="388"/>
      <c r="AK94" s="387"/>
    </row>
    <row r="95" spans="1:37" ht="25.5" customHeight="1" x14ac:dyDescent="0.15">
      <c r="A95" s="389"/>
      <c r="B95" s="253"/>
      <c r="C95" s="258"/>
      <c r="D95" s="8"/>
      <c r="E95" s="3"/>
      <c r="F95" s="374"/>
      <c r="G95" s="3"/>
      <c r="H95" s="393"/>
      <c r="I95" s="394"/>
      <c r="J95" s="397">
        <v>42860</v>
      </c>
      <c r="K95" s="287"/>
      <c r="L95" s="100"/>
      <c r="M95" s="250"/>
      <c r="N95" s="251"/>
      <c r="X95" s="442"/>
      <c r="Y95" s="264"/>
      <c r="Z95" s="268"/>
      <c r="AA95" s="8"/>
      <c r="AB95" s="3"/>
      <c r="AC95" s="374"/>
      <c r="AD95" s="287"/>
      <c r="AE95" s="424"/>
      <c r="AF95" s="424"/>
      <c r="AG95" s="444"/>
      <c r="AH95" s="287"/>
      <c r="AI95" s="100"/>
      <c r="AJ95" s="388"/>
      <c r="AK95" s="387"/>
    </row>
    <row r="96" spans="1:37" ht="25.5" customHeight="1" x14ac:dyDescent="0.15">
      <c r="A96" s="392"/>
      <c r="B96" s="253"/>
      <c r="C96" s="258"/>
      <c r="D96" s="8"/>
      <c r="E96" s="3"/>
      <c r="F96" s="375"/>
      <c r="G96" s="3"/>
      <c r="H96" s="395"/>
      <c r="I96" s="396"/>
      <c r="J96" s="414"/>
      <c r="K96" s="287"/>
      <c r="L96" s="100"/>
      <c r="M96" s="250"/>
      <c r="N96" s="251"/>
      <c r="X96" s="443"/>
      <c r="Y96" s="264"/>
      <c r="Z96" s="268"/>
      <c r="AA96" s="8"/>
      <c r="AB96" s="3"/>
      <c r="AC96" s="375"/>
      <c r="AD96" s="287"/>
      <c r="AE96" s="424"/>
      <c r="AF96" s="424"/>
      <c r="AG96" s="386"/>
      <c r="AH96" s="287"/>
      <c r="AI96" s="100"/>
      <c r="AJ96" s="388"/>
      <c r="AK96" s="387"/>
    </row>
    <row r="97" spans="1:37" ht="25.5" customHeight="1" x14ac:dyDescent="0.15">
      <c r="A97" s="389"/>
      <c r="B97" s="253"/>
      <c r="C97" s="258"/>
      <c r="D97" s="8"/>
      <c r="E97" s="3"/>
      <c r="F97" s="374"/>
      <c r="G97" s="3"/>
      <c r="H97" s="393"/>
      <c r="I97" s="394"/>
      <c r="J97" s="397">
        <v>42861</v>
      </c>
      <c r="K97" s="287"/>
      <c r="L97" s="100"/>
      <c r="M97" s="250"/>
      <c r="N97" s="251"/>
      <c r="X97" s="442"/>
      <c r="Y97" s="264"/>
      <c r="Z97" s="268"/>
      <c r="AA97" s="8"/>
      <c r="AB97" s="3"/>
      <c r="AC97" s="374"/>
      <c r="AD97" s="287"/>
      <c r="AE97" s="424"/>
      <c r="AF97" s="424"/>
      <c r="AG97" s="444"/>
      <c r="AH97" s="287"/>
      <c r="AI97" s="100"/>
      <c r="AJ97" s="388"/>
      <c r="AK97" s="387"/>
    </row>
    <row r="98" spans="1:37" ht="25.5" customHeight="1" x14ac:dyDescent="0.15">
      <c r="A98" s="392"/>
      <c r="B98" s="253"/>
      <c r="C98" s="258"/>
      <c r="D98" s="8"/>
      <c r="E98" s="3"/>
      <c r="F98" s="375"/>
      <c r="G98" s="3"/>
      <c r="H98" s="395"/>
      <c r="I98" s="396"/>
      <c r="J98" s="414"/>
      <c r="K98" s="287"/>
      <c r="L98" s="100"/>
      <c r="M98" s="250"/>
      <c r="N98" s="251"/>
      <c r="X98" s="443"/>
      <c r="Y98" s="264"/>
      <c r="Z98" s="268"/>
      <c r="AA98" s="8"/>
      <c r="AB98" s="3"/>
      <c r="AC98" s="375"/>
      <c r="AD98" s="287"/>
      <c r="AE98" s="424"/>
      <c r="AF98" s="424"/>
      <c r="AG98" s="386"/>
      <c r="AH98" s="287"/>
      <c r="AI98" s="100"/>
      <c r="AJ98" s="388"/>
      <c r="AK98" s="387"/>
    </row>
    <row r="99" spans="1:37" ht="25.5" customHeight="1" x14ac:dyDescent="0.15">
      <c r="A99" s="389"/>
      <c r="B99" s="253"/>
      <c r="C99" s="258"/>
      <c r="D99" s="8"/>
      <c r="E99" s="3"/>
      <c r="F99" s="374"/>
      <c r="G99" s="3"/>
      <c r="H99" s="393"/>
      <c r="I99" s="394"/>
      <c r="J99" s="397">
        <v>42862</v>
      </c>
      <c r="K99" s="287"/>
      <c r="L99" s="100"/>
      <c r="M99" s="250"/>
      <c r="N99" s="251"/>
      <c r="X99" s="442"/>
      <c r="Y99" s="264"/>
      <c r="Z99" s="268"/>
      <c r="AA99" s="8"/>
      <c r="AB99" s="3"/>
      <c r="AC99" s="374"/>
      <c r="AD99" s="287"/>
      <c r="AE99" s="424"/>
      <c r="AF99" s="424"/>
      <c r="AG99" s="444"/>
      <c r="AH99" s="287"/>
      <c r="AI99" s="100"/>
      <c r="AJ99" s="388"/>
      <c r="AK99" s="387"/>
    </row>
    <row r="100" spans="1:37" ht="25.5" customHeight="1" x14ac:dyDescent="0.15">
      <c r="A100" s="392"/>
      <c r="B100" s="253"/>
      <c r="C100" s="258"/>
      <c r="D100" s="8"/>
      <c r="E100" s="3"/>
      <c r="F100" s="375"/>
      <c r="G100" s="3"/>
      <c r="H100" s="395"/>
      <c r="I100" s="396"/>
      <c r="J100" s="414"/>
      <c r="K100" s="287"/>
      <c r="L100" s="100"/>
      <c r="M100" s="250"/>
      <c r="N100" s="251"/>
      <c r="X100" s="443"/>
      <c r="Y100" s="264"/>
      <c r="Z100" s="268"/>
      <c r="AA100" s="8"/>
      <c r="AB100" s="3"/>
      <c r="AC100" s="375"/>
      <c r="AD100" s="287"/>
      <c r="AE100" s="424"/>
      <c r="AF100" s="424"/>
      <c r="AG100" s="386"/>
      <c r="AH100" s="287"/>
      <c r="AI100" s="100"/>
      <c r="AJ100" s="388"/>
      <c r="AK100" s="387"/>
    </row>
    <row r="101" spans="1:37" ht="25.5" customHeight="1" x14ac:dyDescent="0.15">
      <c r="A101" s="389"/>
      <c r="B101" s="253"/>
      <c r="C101" s="258"/>
      <c r="D101" s="8"/>
      <c r="E101" s="3"/>
      <c r="F101" s="374"/>
      <c r="G101" s="3"/>
      <c r="H101" s="393"/>
      <c r="I101" s="394"/>
      <c r="J101" s="397">
        <v>42863</v>
      </c>
      <c r="K101" s="287"/>
      <c r="L101" s="100"/>
      <c r="M101" s="250"/>
      <c r="N101" s="251"/>
      <c r="X101" s="442"/>
      <c r="Y101" s="264"/>
      <c r="Z101" s="268"/>
      <c r="AA101" s="8"/>
      <c r="AB101" s="3"/>
      <c r="AC101" s="374"/>
      <c r="AD101" s="287"/>
      <c r="AE101" s="424"/>
      <c r="AF101" s="424"/>
      <c r="AG101" s="444"/>
      <c r="AH101" s="287"/>
      <c r="AI101" s="100"/>
      <c r="AJ101" s="388"/>
      <c r="AK101" s="387"/>
    </row>
    <row r="102" spans="1:37" ht="25.5" customHeight="1" x14ac:dyDescent="0.15">
      <c r="A102" s="392"/>
      <c r="B102" s="253"/>
      <c r="C102" s="258"/>
      <c r="D102" s="8"/>
      <c r="E102" s="3"/>
      <c r="F102" s="375"/>
      <c r="G102" s="3"/>
      <c r="H102" s="395"/>
      <c r="I102" s="396"/>
      <c r="J102" s="414"/>
      <c r="K102" s="287"/>
      <c r="L102" s="100"/>
      <c r="M102" s="250"/>
      <c r="N102" s="251"/>
      <c r="X102" s="443"/>
      <c r="Y102" s="264"/>
      <c r="Z102" s="268"/>
      <c r="AA102" s="8"/>
      <c r="AB102" s="3"/>
      <c r="AC102" s="375"/>
      <c r="AD102" s="287"/>
      <c r="AE102" s="424"/>
      <c r="AF102" s="424"/>
      <c r="AG102" s="386"/>
      <c r="AH102" s="287"/>
      <c r="AI102" s="100"/>
      <c r="AJ102" s="388"/>
      <c r="AK102" s="387"/>
    </row>
    <row r="103" spans="1:37" ht="25.5" customHeight="1" x14ac:dyDescent="0.15">
      <c r="A103" s="389"/>
      <c r="B103" s="253"/>
      <c r="C103" s="258"/>
      <c r="D103" s="8"/>
      <c r="E103" s="3"/>
      <c r="F103" s="374"/>
      <c r="G103" s="3"/>
      <c r="H103" s="393"/>
      <c r="I103" s="394"/>
      <c r="J103" s="397">
        <v>42864</v>
      </c>
      <c r="K103" s="287"/>
      <c r="L103" s="100"/>
      <c r="M103" s="250"/>
      <c r="N103" s="251"/>
      <c r="X103" s="442"/>
      <c r="Y103" s="264"/>
      <c r="Z103" s="268"/>
      <c r="AA103" s="8"/>
      <c r="AB103" s="3"/>
      <c r="AC103" s="374"/>
      <c r="AD103" s="287"/>
      <c r="AE103" s="424"/>
      <c r="AF103" s="424"/>
      <c r="AG103" s="444"/>
      <c r="AH103" s="287"/>
      <c r="AI103" s="100"/>
      <c r="AJ103" s="388"/>
      <c r="AK103" s="387"/>
    </row>
    <row r="104" spans="1:37" ht="25.5" customHeight="1" x14ac:dyDescent="0.15">
      <c r="A104" s="392"/>
      <c r="B104" s="253"/>
      <c r="C104" s="258"/>
      <c r="D104" s="8"/>
      <c r="E104" s="3"/>
      <c r="F104" s="375"/>
      <c r="G104" s="3"/>
      <c r="H104" s="395"/>
      <c r="I104" s="396"/>
      <c r="J104" s="414"/>
      <c r="K104" s="287"/>
      <c r="L104" s="100"/>
      <c r="M104" s="250"/>
      <c r="N104" s="251"/>
      <c r="X104" s="443"/>
      <c r="Y104" s="264"/>
      <c r="Z104" s="268"/>
      <c r="AA104" s="8"/>
      <c r="AB104" s="3"/>
      <c r="AC104" s="375"/>
      <c r="AD104" s="287"/>
      <c r="AE104" s="424"/>
      <c r="AF104" s="424"/>
      <c r="AG104" s="386"/>
      <c r="AH104" s="287"/>
      <c r="AI104" s="100"/>
      <c r="AJ104" s="388"/>
      <c r="AK104" s="387"/>
    </row>
    <row r="105" spans="1:37" ht="25.5" customHeight="1" x14ac:dyDescent="0.15">
      <c r="A105" s="389"/>
      <c r="B105" s="253"/>
      <c r="C105" s="258"/>
      <c r="D105" s="8"/>
      <c r="E105" s="3"/>
      <c r="F105" s="374"/>
      <c r="G105" s="3"/>
      <c r="H105" s="393"/>
      <c r="I105" s="394"/>
      <c r="J105" s="397">
        <v>42865</v>
      </c>
      <c r="K105" s="287"/>
      <c r="L105" s="100"/>
      <c r="M105" s="250"/>
      <c r="N105" s="251"/>
      <c r="X105" s="442"/>
      <c r="Y105" s="264"/>
      <c r="Z105" s="268"/>
      <c r="AA105" s="8"/>
      <c r="AB105" s="3"/>
      <c r="AC105" s="374"/>
      <c r="AD105" s="287"/>
      <c r="AE105" s="424"/>
      <c r="AF105" s="424"/>
      <c r="AG105" s="444"/>
      <c r="AH105" s="287"/>
      <c r="AI105" s="100"/>
      <c r="AJ105" s="388"/>
      <c r="AK105" s="387"/>
    </row>
    <row r="106" spans="1:37" ht="25.5" customHeight="1" x14ac:dyDescent="0.15">
      <c r="A106" s="392"/>
      <c r="B106" s="253"/>
      <c r="C106" s="258"/>
      <c r="D106" s="8"/>
      <c r="E106" s="3"/>
      <c r="F106" s="375"/>
      <c r="G106" s="3"/>
      <c r="H106" s="395"/>
      <c r="I106" s="396"/>
      <c r="J106" s="414"/>
      <c r="K106" s="287"/>
      <c r="L106" s="100"/>
      <c r="M106" s="250"/>
      <c r="N106" s="251"/>
      <c r="X106" s="443"/>
      <c r="Y106" s="264"/>
      <c r="Z106" s="268"/>
      <c r="AA106" s="8"/>
      <c r="AB106" s="3"/>
      <c r="AC106" s="375"/>
      <c r="AD106" s="287"/>
      <c r="AE106" s="424"/>
      <c r="AF106" s="424"/>
      <c r="AG106" s="386"/>
      <c r="AH106" s="287"/>
      <c r="AI106" s="100"/>
      <c r="AJ106" s="388"/>
      <c r="AK106" s="387"/>
    </row>
    <row r="107" spans="1:37" ht="25.5" customHeight="1" x14ac:dyDescent="0.15">
      <c r="A107" s="389"/>
      <c r="B107" s="253"/>
      <c r="C107" s="258"/>
      <c r="D107" s="8"/>
      <c r="E107" s="3"/>
      <c r="F107" s="374"/>
      <c r="G107" s="3"/>
      <c r="H107" s="393"/>
      <c r="I107" s="394"/>
      <c r="J107" s="397">
        <v>42866</v>
      </c>
      <c r="K107" s="287"/>
      <c r="L107" s="100"/>
      <c r="M107" s="250"/>
      <c r="N107" s="251"/>
      <c r="X107" s="442"/>
      <c r="Y107" s="264"/>
      <c r="Z107" s="268"/>
      <c r="AA107" s="8"/>
      <c r="AB107" s="3"/>
      <c r="AC107" s="374"/>
      <c r="AD107" s="287"/>
      <c r="AE107" s="424"/>
      <c r="AF107" s="424"/>
      <c r="AG107" s="444"/>
      <c r="AH107" s="287"/>
      <c r="AI107" s="100"/>
      <c r="AJ107" s="388"/>
      <c r="AK107" s="387"/>
    </row>
    <row r="108" spans="1:37" ht="25.5" customHeight="1" x14ac:dyDescent="0.15">
      <c r="A108" s="392"/>
      <c r="B108" s="253"/>
      <c r="C108" s="258"/>
      <c r="D108" s="8"/>
      <c r="E108" s="3"/>
      <c r="F108" s="375"/>
      <c r="G108" s="3"/>
      <c r="H108" s="395"/>
      <c r="I108" s="396"/>
      <c r="J108" s="414"/>
      <c r="K108" s="287"/>
      <c r="L108" s="100"/>
      <c r="M108" s="250"/>
      <c r="N108" s="251"/>
      <c r="X108" s="443"/>
      <c r="Y108" s="264"/>
      <c r="Z108" s="268"/>
      <c r="AA108" s="8"/>
      <c r="AB108" s="3"/>
      <c r="AC108" s="375"/>
      <c r="AD108" s="287"/>
      <c r="AE108" s="424"/>
      <c r="AF108" s="424"/>
      <c r="AG108" s="386"/>
      <c r="AH108" s="287"/>
      <c r="AI108" s="100"/>
      <c r="AJ108" s="388"/>
      <c r="AK108" s="387"/>
    </row>
    <row r="109" spans="1:37" ht="25.5" customHeight="1" x14ac:dyDescent="0.15">
      <c r="A109" s="389"/>
      <c r="B109" s="253"/>
      <c r="C109" s="258"/>
      <c r="D109" s="8"/>
      <c r="E109" s="3"/>
      <c r="F109" s="374"/>
      <c r="G109" s="3"/>
      <c r="H109" s="393"/>
      <c r="I109" s="394"/>
      <c r="J109" s="397">
        <v>42867</v>
      </c>
      <c r="K109" s="287"/>
      <c r="L109" s="100"/>
      <c r="M109" s="250"/>
      <c r="N109" s="251"/>
      <c r="X109" s="442"/>
      <c r="Y109" s="264"/>
      <c r="Z109" s="268"/>
      <c r="AA109" s="8"/>
      <c r="AB109" s="3"/>
      <c r="AC109" s="374"/>
      <c r="AD109" s="287"/>
      <c r="AE109" s="424"/>
      <c r="AF109" s="424"/>
      <c r="AG109" s="444"/>
      <c r="AH109" s="287"/>
      <c r="AI109" s="100"/>
      <c r="AJ109" s="388"/>
      <c r="AK109" s="387"/>
    </row>
    <row r="110" spans="1:37" ht="25.5" customHeight="1" x14ac:dyDescent="0.15">
      <c r="A110" s="392"/>
      <c r="B110" s="253"/>
      <c r="C110" s="258"/>
      <c r="D110" s="8"/>
      <c r="E110" s="3"/>
      <c r="F110" s="375"/>
      <c r="G110" s="3"/>
      <c r="H110" s="395"/>
      <c r="I110" s="396"/>
      <c r="J110" s="414"/>
      <c r="K110" s="287"/>
      <c r="L110" s="100"/>
      <c r="M110" s="250"/>
      <c r="N110" s="251"/>
      <c r="X110" s="443"/>
      <c r="Y110" s="264"/>
      <c r="Z110" s="268"/>
      <c r="AA110" s="8"/>
      <c r="AB110" s="3"/>
      <c r="AC110" s="375"/>
      <c r="AD110" s="287"/>
      <c r="AE110" s="424"/>
      <c r="AF110" s="424"/>
      <c r="AG110" s="386"/>
      <c r="AH110" s="287"/>
      <c r="AI110" s="100"/>
      <c r="AJ110" s="388"/>
      <c r="AK110" s="387"/>
    </row>
    <row r="111" spans="1:37" ht="25.5" customHeight="1" x14ac:dyDescent="0.15">
      <c r="A111" s="389"/>
      <c r="B111" s="253"/>
      <c r="C111" s="258"/>
      <c r="D111" s="8"/>
      <c r="E111" s="3"/>
      <c r="F111" s="374"/>
      <c r="G111" s="3"/>
      <c r="H111" s="393"/>
      <c r="I111" s="394"/>
      <c r="J111" s="397">
        <v>42868</v>
      </c>
      <c r="K111" s="287"/>
      <c r="L111" s="100"/>
      <c r="M111" s="250"/>
      <c r="N111" s="251"/>
      <c r="X111" s="442"/>
      <c r="Y111" s="264"/>
      <c r="Z111" s="268"/>
      <c r="AA111" s="8"/>
      <c r="AB111" s="3"/>
      <c r="AC111" s="374"/>
      <c r="AD111" s="287"/>
      <c r="AE111" s="424"/>
      <c r="AF111" s="424"/>
      <c r="AG111" s="444"/>
      <c r="AH111" s="287"/>
      <c r="AI111" s="100"/>
      <c r="AJ111" s="388"/>
      <c r="AK111" s="387"/>
    </row>
    <row r="112" spans="1:37" ht="25.5" customHeight="1" x14ac:dyDescent="0.15">
      <c r="A112" s="392"/>
      <c r="B112" s="253"/>
      <c r="C112" s="258"/>
      <c r="D112" s="8"/>
      <c r="E112" s="3"/>
      <c r="F112" s="375"/>
      <c r="G112" s="3"/>
      <c r="H112" s="395"/>
      <c r="I112" s="396"/>
      <c r="J112" s="414"/>
      <c r="K112" s="287"/>
      <c r="L112" s="100"/>
      <c r="M112" s="250"/>
      <c r="N112" s="251"/>
      <c r="X112" s="443"/>
      <c r="Y112" s="264"/>
      <c r="Z112" s="268"/>
      <c r="AA112" s="8"/>
      <c r="AB112" s="3"/>
      <c r="AC112" s="375"/>
      <c r="AD112" s="287"/>
      <c r="AE112" s="424"/>
      <c r="AF112" s="424"/>
      <c r="AG112" s="386"/>
      <c r="AH112" s="287"/>
      <c r="AI112" s="100"/>
      <c r="AJ112" s="388"/>
      <c r="AK112" s="387"/>
    </row>
    <row r="113" spans="1:37" ht="25.5" customHeight="1" x14ac:dyDescent="0.15">
      <c r="A113" s="389"/>
      <c r="B113" s="253"/>
      <c r="C113" s="258"/>
      <c r="D113" s="8"/>
      <c r="E113" s="3"/>
      <c r="F113" s="374"/>
      <c r="G113" s="3"/>
      <c r="H113" s="393"/>
      <c r="I113" s="394"/>
      <c r="J113" s="397">
        <v>42869</v>
      </c>
      <c r="K113" s="287"/>
      <c r="L113" s="100"/>
      <c r="M113" s="250"/>
      <c r="N113" s="251"/>
      <c r="X113" s="442"/>
      <c r="Y113" s="264"/>
      <c r="Z113" s="268"/>
      <c r="AA113" s="8"/>
      <c r="AB113" s="3"/>
      <c r="AC113" s="374"/>
      <c r="AD113" s="287"/>
      <c r="AE113" s="424"/>
      <c r="AF113" s="424"/>
      <c r="AG113" s="444"/>
      <c r="AH113" s="287"/>
      <c r="AI113" s="100"/>
      <c r="AJ113" s="388"/>
      <c r="AK113" s="387"/>
    </row>
    <row r="114" spans="1:37" ht="25.5" customHeight="1" x14ac:dyDescent="0.15">
      <c r="A114" s="392"/>
      <c r="B114" s="253"/>
      <c r="C114" s="258"/>
      <c r="D114" s="8"/>
      <c r="E114" s="3"/>
      <c r="F114" s="375"/>
      <c r="G114" s="3"/>
      <c r="H114" s="395"/>
      <c r="I114" s="396"/>
      <c r="J114" s="414"/>
      <c r="K114" s="287"/>
      <c r="L114" s="100"/>
      <c r="M114" s="250"/>
      <c r="N114" s="251"/>
      <c r="X114" s="443"/>
      <c r="Y114" s="264"/>
      <c r="Z114" s="268"/>
      <c r="AA114" s="8"/>
      <c r="AB114" s="3"/>
      <c r="AC114" s="375"/>
      <c r="AD114" s="287"/>
      <c r="AE114" s="424"/>
      <c r="AF114" s="424"/>
      <c r="AG114" s="386"/>
      <c r="AH114" s="287"/>
      <c r="AI114" s="100"/>
      <c r="AJ114" s="388"/>
      <c r="AK114" s="387"/>
    </row>
    <row r="115" spans="1:37" ht="25.5" customHeight="1" x14ac:dyDescent="0.15">
      <c r="A115" s="389"/>
      <c r="B115" s="253"/>
      <c r="C115" s="258"/>
      <c r="D115" s="8"/>
      <c r="E115" s="3"/>
      <c r="F115" s="374"/>
      <c r="G115" s="3"/>
      <c r="H115" s="393"/>
      <c r="I115" s="394"/>
      <c r="J115" s="397">
        <v>42870</v>
      </c>
      <c r="K115" s="287"/>
      <c r="L115" s="100"/>
      <c r="M115" s="250"/>
      <c r="N115" s="251"/>
      <c r="X115" s="442"/>
      <c r="Y115" s="264"/>
      <c r="Z115" s="268"/>
      <c r="AA115" s="8"/>
      <c r="AB115" s="3"/>
      <c r="AC115" s="374"/>
      <c r="AD115" s="287"/>
      <c r="AE115" s="424"/>
      <c r="AF115" s="424"/>
      <c r="AG115" s="444"/>
      <c r="AH115" s="287"/>
      <c r="AI115" s="100"/>
      <c r="AJ115" s="388"/>
      <c r="AK115" s="387"/>
    </row>
    <row r="116" spans="1:37" ht="25.5" customHeight="1" x14ac:dyDescent="0.15">
      <c r="A116" s="392"/>
      <c r="B116" s="253"/>
      <c r="C116" s="258"/>
      <c r="D116" s="8"/>
      <c r="E116" s="3"/>
      <c r="F116" s="375"/>
      <c r="G116" s="3"/>
      <c r="H116" s="395"/>
      <c r="I116" s="396"/>
      <c r="J116" s="414"/>
      <c r="K116" s="287"/>
      <c r="L116" s="100"/>
      <c r="M116" s="250"/>
      <c r="N116" s="251"/>
      <c r="X116" s="443"/>
      <c r="Y116" s="264"/>
      <c r="Z116" s="268"/>
      <c r="AA116" s="8"/>
      <c r="AB116" s="3"/>
      <c r="AC116" s="375"/>
      <c r="AD116" s="287"/>
      <c r="AE116" s="424"/>
      <c r="AF116" s="424"/>
      <c r="AG116" s="386"/>
      <c r="AH116" s="287"/>
      <c r="AI116" s="100"/>
      <c r="AJ116" s="388"/>
      <c r="AK116" s="387"/>
    </row>
    <row r="117" spans="1:37" ht="25.5" customHeight="1" x14ac:dyDescent="0.15">
      <c r="A117" s="389"/>
      <c r="B117" s="253"/>
      <c r="C117" s="258"/>
      <c r="D117" s="8"/>
      <c r="E117" s="3"/>
      <c r="F117" s="374"/>
      <c r="G117" s="3"/>
      <c r="H117" s="393"/>
      <c r="I117" s="394"/>
      <c r="J117" s="397">
        <v>42871</v>
      </c>
      <c r="K117" s="287"/>
      <c r="L117" s="100"/>
      <c r="M117" s="250"/>
      <c r="N117" s="251"/>
      <c r="X117" s="442"/>
      <c r="Y117" s="264"/>
      <c r="Z117" s="268"/>
      <c r="AA117" s="8"/>
      <c r="AB117" s="3"/>
      <c r="AC117" s="374"/>
      <c r="AD117" s="287"/>
      <c r="AE117" s="424"/>
      <c r="AF117" s="424"/>
      <c r="AG117" s="444"/>
      <c r="AH117" s="287"/>
      <c r="AI117" s="100"/>
      <c r="AJ117" s="388"/>
      <c r="AK117" s="387"/>
    </row>
    <row r="118" spans="1:37" ht="25.5" customHeight="1" x14ac:dyDescent="0.15">
      <c r="A118" s="392"/>
      <c r="B118" s="253"/>
      <c r="C118" s="258"/>
      <c r="D118" s="8"/>
      <c r="E118" s="3"/>
      <c r="F118" s="375"/>
      <c r="G118" s="3"/>
      <c r="H118" s="395"/>
      <c r="I118" s="396"/>
      <c r="J118" s="414"/>
      <c r="K118" s="287"/>
      <c r="L118" s="100"/>
      <c r="M118" s="250"/>
      <c r="N118" s="251"/>
      <c r="X118" s="443"/>
      <c r="Y118" s="264"/>
      <c r="Z118" s="268"/>
      <c r="AA118" s="8"/>
      <c r="AB118" s="3"/>
      <c r="AC118" s="375"/>
      <c r="AD118" s="287"/>
      <c r="AE118" s="424"/>
      <c r="AF118" s="424"/>
      <c r="AG118" s="386"/>
      <c r="AH118" s="287"/>
      <c r="AI118" s="100"/>
      <c r="AJ118" s="388"/>
      <c r="AK118" s="387"/>
    </row>
    <row r="119" spans="1:37" ht="25.5" customHeight="1" x14ac:dyDescent="0.15">
      <c r="A119" s="389"/>
      <c r="B119" s="253"/>
      <c r="C119" s="258"/>
      <c r="D119" s="8"/>
      <c r="E119" s="3"/>
      <c r="F119" s="374"/>
      <c r="G119" s="3"/>
      <c r="H119" s="393"/>
      <c r="I119" s="394"/>
      <c r="J119" s="397">
        <v>42872</v>
      </c>
      <c r="K119" s="287"/>
      <c r="L119" s="100"/>
      <c r="M119" s="250"/>
      <c r="N119" s="251"/>
      <c r="X119" s="442"/>
      <c r="Y119" s="264"/>
      <c r="Z119" s="268"/>
      <c r="AA119" s="8"/>
      <c r="AB119" s="3"/>
      <c r="AC119" s="374"/>
      <c r="AD119" s="287"/>
      <c r="AE119" s="424"/>
      <c r="AF119" s="424"/>
      <c r="AG119" s="444"/>
      <c r="AH119" s="287"/>
      <c r="AI119" s="100"/>
      <c r="AJ119" s="388"/>
      <c r="AK119" s="387"/>
    </row>
    <row r="120" spans="1:37" ht="25.5" customHeight="1" x14ac:dyDescent="0.15">
      <c r="A120" s="392"/>
      <c r="B120" s="253"/>
      <c r="C120" s="258"/>
      <c r="D120" s="8"/>
      <c r="E120" s="3"/>
      <c r="F120" s="375"/>
      <c r="G120" s="3"/>
      <c r="H120" s="395"/>
      <c r="I120" s="396"/>
      <c r="J120" s="414"/>
      <c r="K120" s="287"/>
      <c r="L120" s="100"/>
      <c r="M120" s="250"/>
      <c r="N120" s="251"/>
      <c r="X120" s="443"/>
      <c r="Y120" s="264"/>
      <c r="Z120" s="268"/>
      <c r="AA120" s="8"/>
      <c r="AB120" s="3"/>
      <c r="AC120" s="375"/>
      <c r="AD120" s="287"/>
      <c r="AE120" s="424"/>
      <c r="AF120" s="424"/>
      <c r="AG120" s="386"/>
      <c r="AH120" s="287"/>
      <c r="AI120" s="100"/>
      <c r="AJ120" s="388"/>
      <c r="AK120" s="387"/>
    </row>
    <row r="121" spans="1:37" ht="25.5" customHeight="1" x14ac:dyDescent="0.15">
      <c r="A121" s="389"/>
      <c r="B121" s="253"/>
      <c r="C121" s="258"/>
      <c r="D121" s="8"/>
      <c r="E121" s="3"/>
      <c r="F121" s="374"/>
      <c r="G121" s="3"/>
      <c r="H121" s="393"/>
      <c r="I121" s="394"/>
      <c r="J121" s="397">
        <v>42873</v>
      </c>
      <c r="K121" s="287"/>
      <c r="L121" s="100"/>
      <c r="M121" s="250"/>
      <c r="N121" s="251"/>
      <c r="X121" s="442"/>
      <c r="Y121" s="264"/>
      <c r="Z121" s="268"/>
      <c r="AA121" s="8"/>
      <c r="AB121" s="3"/>
      <c r="AC121" s="374"/>
      <c r="AD121" s="287"/>
      <c r="AE121" s="424"/>
      <c r="AF121" s="424"/>
      <c r="AG121" s="444"/>
      <c r="AH121" s="287"/>
      <c r="AI121" s="100"/>
      <c r="AJ121" s="388"/>
      <c r="AK121" s="387"/>
    </row>
    <row r="122" spans="1:37" ht="25.5" customHeight="1" x14ac:dyDescent="0.15">
      <c r="A122" s="392"/>
      <c r="B122" s="253"/>
      <c r="C122" s="258"/>
      <c r="D122" s="8"/>
      <c r="E122" s="3"/>
      <c r="F122" s="375"/>
      <c r="G122" s="3"/>
      <c r="H122" s="395"/>
      <c r="I122" s="396"/>
      <c r="J122" s="414"/>
      <c r="K122" s="287"/>
      <c r="L122" s="100"/>
      <c r="M122" s="250"/>
      <c r="N122" s="251"/>
      <c r="X122" s="443"/>
      <c r="Y122" s="264"/>
      <c r="Z122" s="268"/>
      <c r="AA122" s="8"/>
      <c r="AB122" s="3"/>
      <c r="AC122" s="375"/>
      <c r="AD122" s="287"/>
      <c r="AE122" s="424"/>
      <c r="AF122" s="424"/>
      <c r="AG122" s="386"/>
      <c r="AH122" s="287"/>
      <c r="AI122" s="100"/>
      <c r="AJ122" s="388"/>
      <c r="AK122" s="387"/>
    </row>
    <row r="123" spans="1:37" ht="25.5" customHeight="1" x14ac:dyDescent="0.15">
      <c r="A123" s="389"/>
      <c r="B123" s="253"/>
      <c r="C123" s="258"/>
      <c r="D123" s="8"/>
      <c r="E123" s="3"/>
      <c r="F123" s="374"/>
      <c r="G123" s="3"/>
      <c r="H123" s="393"/>
      <c r="I123" s="394"/>
      <c r="J123" s="397">
        <v>42874</v>
      </c>
      <c r="K123" s="287"/>
      <c r="L123" s="100"/>
      <c r="M123" s="250"/>
      <c r="N123" s="251"/>
      <c r="X123" s="442"/>
      <c r="Y123" s="264"/>
      <c r="Z123" s="268"/>
      <c r="AA123" s="8"/>
      <c r="AB123" s="3"/>
      <c r="AC123" s="374"/>
      <c r="AD123" s="287"/>
      <c r="AE123" s="424"/>
      <c r="AF123" s="424"/>
      <c r="AG123" s="444"/>
      <c r="AH123" s="287"/>
      <c r="AI123" s="100"/>
      <c r="AJ123" s="388"/>
      <c r="AK123" s="387"/>
    </row>
    <row r="124" spans="1:37" ht="25.5" customHeight="1" x14ac:dyDescent="0.15">
      <c r="A124" s="392"/>
      <c r="B124" s="253"/>
      <c r="C124" s="258"/>
      <c r="D124" s="8"/>
      <c r="E124" s="3"/>
      <c r="F124" s="375"/>
      <c r="G124" s="3"/>
      <c r="H124" s="395"/>
      <c r="I124" s="396"/>
      <c r="J124" s="414"/>
      <c r="K124" s="287"/>
      <c r="L124" s="100"/>
      <c r="M124" s="250"/>
      <c r="N124" s="251"/>
      <c r="X124" s="443"/>
      <c r="Y124" s="264"/>
      <c r="Z124" s="268"/>
      <c r="AA124" s="8"/>
      <c r="AB124" s="3"/>
      <c r="AC124" s="375"/>
      <c r="AD124" s="287"/>
      <c r="AE124" s="424"/>
      <c r="AF124" s="424"/>
      <c r="AG124" s="386"/>
      <c r="AH124" s="287"/>
      <c r="AI124" s="100"/>
      <c r="AJ124" s="388"/>
      <c r="AK124" s="387"/>
    </row>
    <row r="125" spans="1:37" ht="25.5" customHeight="1" x14ac:dyDescent="0.15">
      <c r="A125" s="389"/>
      <c r="B125" s="253"/>
      <c r="C125" s="258"/>
      <c r="D125" s="8"/>
      <c r="E125" s="3"/>
      <c r="F125" s="374"/>
      <c r="G125" s="3"/>
      <c r="H125" s="393"/>
      <c r="I125" s="394"/>
      <c r="J125" s="397">
        <v>42875</v>
      </c>
      <c r="K125" s="287"/>
      <c r="L125" s="100"/>
      <c r="M125" s="250"/>
      <c r="N125" s="251"/>
      <c r="X125" s="442"/>
      <c r="Y125" s="264"/>
      <c r="Z125" s="268"/>
      <c r="AA125" s="8"/>
      <c r="AB125" s="3"/>
      <c r="AC125" s="374"/>
      <c r="AD125" s="287"/>
      <c r="AE125" s="424"/>
      <c r="AF125" s="424"/>
      <c r="AG125" s="444"/>
      <c r="AH125" s="287"/>
      <c r="AI125" s="100"/>
      <c r="AJ125" s="388"/>
      <c r="AK125" s="387"/>
    </row>
    <row r="126" spans="1:37" ht="25.5" customHeight="1" x14ac:dyDescent="0.15">
      <c r="A126" s="392"/>
      <c r="B126" s="253"/>
      <c r="C126" s="258"/>
      <c r="D126" s="8"/>
      <c r="E126" s="3"/>
      <c r="F126" s="375"/>
      <c r="G126" s="3"/>
      <c r="H126" s="395"/>
      <c r="I126" s="396"/>
      <c r="J126" s="414"/>
      <c r="K126" s="287"/>
      <c r="L126" s="100"/>
      <c r="M126" s="250"/>
      <c r="N126" s="251"/>
      <c r="X126" s="443"/>
      <c r="Y126" s="264"/>
      <c r="Z126" s="268"/>
      <c r="AA126" s="8"/>
      <c r="AB126" s="3"/>
      <c r="AC126" s="375"/>
      <c r="AD126" s="287"/>
      <c r="AE126" s="424"/>
      <c r="AF126" s="424"/>
      <c r="AG126" s="386"/>
      <c r="AH126" s="287"/>
      <c r="AI126" s="100"/>
      <c r="AJ126" s="388"/>
      <c r="AK126" s="387"/>
    </row>
    <row r="127" spans="1:37" ht="25.5" customHeight="1" x14ac:dyDescent="0.15">
      <c r="A127" s="389"/>
      <c r="B127" s="253"/>
      <c r="C127" s="258"/>
      <c r="D127" s="8"/>
      <c r="E127" s="3"/>
      <c r="F127" s="374"/>
      <c r="G127" s="3"/>
      <c r="H127" s="393"/>
      <c r="I127" s="394"/>
      <c r="J127" s="397">
        <v>42876</v>
      </c>
      <c r="K127" s="287"/>
      <c r="L127" s="100"/>
      <c r="M127" s="250"/>
      <c r="N127" s="251"/>
      <c r="X127" s="442"/>
      <c r="Y127" s="264"/>
      <c r="Z127" s="268"/>
      <c r="AA127" s="8"/>
      <c r="AB127" s="3"/>
      <c r="AC127" s="374"/>
      <c r="AD127" s="287"/>
      <c r="AE127" s="424"/>
      <c r="AF127" s="424"/>
      <c r="AG127" s="444"/>
      <c r="AH127" s="287"/>
      <c r="AI127" s="100"/>
      <c r="AJ127" s="388"/>
      <c r="AK127" s="387"/>
    </row>
    <row r="128" spans="1:37" ht="25.5" customHeight="1" x14ac:dyDescent="0.15">
      <c r="A128" s="392"/>
      <c r="B128" s="253"/>
      <c r="C128" s="258"/>
      <c r="D128" s="8"/>
      <c r="E128" s="3"/>
      <c r="F128" s="375"/>
      <c r="G128" s="3"/>
      <c r="H128" s="395"/>
      <c r="I128" s="396"/>
      <c r="J128" s="414"/>
      <c r="K128" s="287"/>
      <c r="L128" s="100"/>
      <c r="M128" s="250"/>
      <c r="N128" s="251"/>
      <c r="X128" s="443"/>
      <c r="Y128" s="264"/>
      <c r="Z128" s="268"/>
      <c r="AA128" s="8"/>
      <c r="AB128" s="3"/>
      <c r="AC128" s="375"/>
      <c r="AD128" s="287"/>
      <c r="AE128" s="424"/>
      <c r="AF128" s="424"/>
      <c r="AG128" s="386"/>
      <c r="AH128" s="287"/>
      <c r="AI128" s="100"/>
      <c r="AJ128" s="388"/>
      <c r="AK128" s="387"/>
    </row>
    <row r="129" spans="1:37" ht="25.5" customHeight="1" x14ac:dyDescent="0.15">
      <c r="A129" s="389"/>
      <c r="B129" s="253"/>
      <c r="C129" s="258"/>
      <c r="D129" s="8"/>
      <c r="E129" s="3"/>
      <c r="F129" s="374"/>
      <c r="G129" s="3"/>
      <c r="H129" s="393"/>
      <c r="I129" s="394"/>
      <c r="J129" s="397">
        <v>42877</v>
      </c>
      <c r="K129" s="287"/>
      <c r="L129" s="100"/>
      <c r="M129" s="250"/>
      <c r="N129" s="251"/>
      <c r="X129" s="442"/>
      <c r="Y129" s="264"/>
      <c r="Z129" s="268"/>
      <c r="AA129" s="8"/>
      <c r="AB129" s="3"/>
      <c r="AC129" s="374"/>
      <c r="AD129" s="287"/>
      <c r="AE129" s="424"/>
      <c r="AF129" s="424"/>
      <c r="AG129" s="444"/>
      <c r="AH129" s="287"/>
      <c r="AI129" s="100"/>
      <c r="AJ129" s="388"/>
      <c r="AK129" s="387"/>
    </row>
    <row r="130" spans="1:37" ht="25.5" customHeight="1" x14ac:dyDescent="0.15">
      <c r="A130" s="392"/>
      <c r="B130" s="253"/>
      <c r="C130" s="258"/>
      <c r="D130" s="8"/>
      <c r="E130" s="3"/>
      <c r="F130" s="375"/>
      <c r="G130" s="3"/>
      <c r="H130" s="395"/>
      <c r="I130" s="396"/>
      <c r="J130" s="414"/>
      <c r="K130" s="287"/>
      <c r="L130" s="100"/>
      <c r="M130" s="250"/>
      <c r="N130" s="251"/>
      <c r="X130" s="443"/>
      <c r="Y130" s="264"/>
      <c r="Z130" s="268"/>
      <c r="AA130" s="8"/>
      <c r="AB130" s="3"/>
      <c r="AC130" s="375"/>
      <c r="AD130" s="287"/>
      <c r="AE130" s="424"/>
      <c r="AF130" s="424"/>
      <c r="AG130" s="386"/>
      <c r="AH130" s="287"/>
      <c r="AI130" s="100"/>
      <c r="AJ130" s="388"/>
      <c r="AK130" s="387"/>
    </row>
    <row r="131" spans="1:37" ht="25.5" customHeight="1" x14ac:dyDescent="0.15">
      <c r="A131" s="389"/>
      <c r="B131" s="253"/>
      <c r="C131" s="258"/>
      <c r="D131" s="8"/>
      <c r="E131" s="3"/>
      <c r="F131" s="374"/>
      <c r="G131" s="3"/>
      <c r="H131" s="393"/>
      <c r="I131" s="394"/>
      <c r="J131" s="397">
        <v>42878</v>
      </c>
      <c r="K131" s="287"/>
      <c r="L131" s="100"/>
      <c r="M131" s="250"/>
      <c r="N131" s="251"/>
      <c r="X131" s="442"/>
      <c r="Y131" s="264"/>
      <c r="Z131" s="268"/>
      <c r="AA131" s="8"/>
      <c r="AB131" s="3"/>
      <c r="AC131" s="374"/>
      <c r="AD131" s="287"/>
      <c r="AE131" s="424"/>
      <c r="AF131" s="424"/>
      <c r="AG131" s="444"/>
      <c r="AH131" s="287"/>
      <c r="AI131" s="100"/>
      <c r="AJ131" s="388"/>
      <c r="AK131" s="387"/>
    </row>
    <row r="132" spans="1:37" ht="25.5" customHeight="1" x14ac:dyDescent="0.15">
      <c r="A132" s="392"/>
      <c r="B132" s="253"/>
      <c r="C132" s="258"/>
      <c r="D132" s="8"/>
      <c r="E132" s="3"/>
      <c r="F132" s="375"/>
      <c r="G132" s="3"/>
      <c r="H132" s="395"/>
      <c r="I132" s="396"/>
      <c r="J132" s="414"/>
      <c r="K132" s="287"/>
      <c r="L132" s="100"/>
      <c r="M132" s="250"/>
      <c r="N132" s="251"/>
      <c r="X132" s="443"/>
      <c r="Y132" s="264"/>
      <c r="Z132" s="268"/>
      <c r="AA132" s="8"/>
      <c r="AB132" s="3"/>
      <c r="AC132" s="375"/>
      <c r="AD132" s="287"/>
      <c r="AE132" s="424"/>
      <c r="AF132" s="424"/>
      <c r="AG132" s="386"/>
      <c r="AH132" s="287"/>
      <c r="AI132" s="100"/>
      <c r="AJ132" s="388"/>
      <c r="AK132" s="387"/>
    </row>
    <row r="133" spans="1:37" ht="25.5" customHeight="1" x14ac:dyDescent="0.15">
      <c r="A133" s="389"/>
      <c r="B133" s="253"/>
      <c r="C133" s="258"/>
      <c r="D133" s="8"/>
      <c r="E133" s="3"/>
      <c r="F133" s="374"/>
      <c r="G133" s="3"/>
      <c r="H133" s="393"/>
      <c r="I133" s="394"/>
      <c r="J133" s="397">
        <v>42879</v>
      </c>
      <c r="K133" s="287"/>
      <c r="L133" s="100"/>
      <c r="M133" s="250"/>
      <c r="N133" s="251"/>
      <c r="X133" s="442"/>
      <c r="Y133" s="264"/>
      <c r="Z133" s="268"/>
      <c r="AA133" s="8"/>
      <c r="AB133" s="3"/>
      <c r="AC133" s="374"/>
      <c r="AD133" s="287"/>
      <c r="AE133" s="424"/>
      <c r="AF133" s="424"/>
      <c r="AG133" s="444"/>
      <c r="AH133" s="287"/>
      <c r="AI133" s="100"/>
      <c r="AJ133" s="388"/>
      <c r="AK133" s="387"/>
    </row>
    <row r="134" spans="1:37" ht="25.5" customHeight="1" x14ac:dyDescent="0.15">
      <c r="A134" s="392"/>
      <c r="B134" s="253"/>
      <c r="C134" s="258"/>
      <c r="D134" s="8"/>
      <c r="E134" s="3"/>
      <c r="F134" s="375"/>
      <c r="G134" s="3"/>
      <c r="H134" s="395"/>
      <c r="I134" s="396"/>
      <c r="J134" s="414"/>
      <c r="K134" s="287"/>
      <c r="L134" s="100"/>
      <c r="M134" s="250"/>
      <c r="N134" s="251"/>
      <c r="X134" s="443"/>
      <c r="Y134" s="264"/>
      <c r="Z134" s="268"/>
      <c r="AA134" s="8"/>
      <c r="AB134" s="3"/>
      <c r="AC134" s="375"/>
      <c r="AD134" s="287"/>
      <c r="AE134" s="424"/>
      <c r="AF134" s="424"/>
      <c r="AG134" s="386"/>
      <c r="AH134" s="287"/>
      <c r="AI134" s="100"/>
      <c r="AJ134" s="388"/>
      <c r="AK134" s="387"/>
    </row>
    <row r="135" spans="1:37" ht="25.5" customHeight="1" x14ac:dyDescent="0.15">
      <c r="A135" s="389"/>
      <c r="B135" s="253"/>
      <c r="C135" s="258"/>
      <c r="D135" s="8"/>
      <c r="E135" s="3"/>
      <c r="F135" s="374"/>
      <c r="G135" s="3"/>
      <c r="H135" s="393"/>
      <c r="I135" s="394"/>
      <c r="J135" s="397">
        <v>42880</v>
      </c>
      <c r="K135" s="287"/>
      <c r="L135" s="100"/>
      <c r="M135" s="250"/>
      <c r="N135" s="251"/>
      <c r="X135" s="442"/>
      <c r="Y135" s="264"/>
      <c r="Z135" s="268"/>
      <c r="AA135" s="8"/>
      <c r="AB135" s="3"/>
      <c r="AC135" s="374"/>
      <c r="AD135" s="287"/>
      <c r="AE135" s="424"/>
      <c r="AF135" s="424"/>
      <c r="AG135" s="444"/>
      <c r="AH135" s="287"/>
      <c r="AI135" s="100"/>
      <c r="AJ135" s="388"/>
      <c r="AK135" s="387"/>
    </row>
    <row r="136" spans="1:37" ht="25.5" customHeight="1" x14ac:dyDescent="0.15">
      <c r="A136" s="392"/>
      <c r="B136" s="253"/>
      <c r="C136" s="258"/>
      <c r="D136" s="8"/>
      <c r="E136" s="3"/>
      <c r="F136" s="375"/>
      <c r="G136" s="3"/>
      <c r="H136" s="395"/>
      <c r="I136" s="396"/>
      <c r="J136" s="414"/>
      <c r="K136" s="287"/>
      <c r="L136" s="100"/>
      <c r="M136" s="250"/>
      <c r="N136" s="251"/>
      <c r="X136" s="443"/>
      <c r="Y136" s="264"/>
      <c r="Z136" s="268"/>
      <c r="AA136" s="8"/>
      <c r="AB136" s="3"/>
      <c r="AC136" s="375"/>
      <c r="AD136" s="287"/>
      <c r="AE136" s="424"/>
      <c r="AF136" s="424"/>
      <c r="AG136" s="386"/>
      <c r="AH136" s="287"/>
      <c r="AI136" s="100"/>
      <c r="AJ136" s="388"/>
      <c r="AK136" s="387"/>
    </row>
    <row r="137" spans="1:37" ht="25.5" customHeight="1" x14ac:dyDescent="0.15">
      <c r="A137" s="389"/>
      <c r="B137" s="253"/>
      <c r="C137" s="258"/>
      <c r="D137" s="8"/>
      <c r="E137" s="3"/>
      <c r="F137" s="374"/>
      <c r="G137" s="3"/>
      <c r="H137" s="393"/>
      <c r="I137" s="394"/>
      <c r="J137" s="397">
        <v>42881</v>
      </c>
      <c r="K137" s="287"/>
      <c r="L137" s="100"/>
      <c r="M137" s="250"/>
      <c r="N137" s="251"/>
      <c r="X137" s="442"/>
      <c r="Y137" s="264"/>
      <c r="Z137" s="268"/>
      <c r="AA137" s="8"/>
      <c r="AB137" s="3"/>
      <c r="AC137" s="374"/>
      <c r="AD137" s="287"/>
      <c r="AE137" s="424"/>
      <c r="AF137" s="424"/>
      <c r="AG137" s="444"/>
      <c r="AH137" s="287"/>
      <c r="AI137" s="100"/>
      <c r="AJ137" s="388"/>
      <c r="AK137" s="387"/>
    </row>
    <row r="138" spans="1:37" ht="25.5" customHeight="1" x14ac:dyDescent="0.15">
      <c r="A138" s="392"/>
      <c r="B138" s="253"/>
      <c r="C138" s="258"/>
      <c r="D138" s="8"/>
      <c r="E138" s="3"/>
      <c r="F138" s="375"/>
      <c r="G138" s="3"/>
      <c r="H138" s="395"/>
      <c r="I138" s="396"/>
      <c r="J138" s="414"/>
      <c r="K138" s="287"/>
      <c r="L138" s="100"/>
      <c r="M138" s="250"/>
      <c r="N138" s="251"/>
      <c r="X138" s="443"/>
      <c r="Y138" s="264"/>
      <c r="Z138" s="268"/>
      <c r="AA138" s="8"/>
      <c r="AB138" s="3"/>
      <c r="AC138" s="375"/>
      <c r="AD138" s="287"/>
      <c r="AE138" s="424"/>
      <c r="AF138" s="424"/>
      <c r="AG138" s="386"/>
      <c r="AH138" s="287"/>
      <c r="AI138" s="100"/>
      <c r="AJ138" s="388"/>
      <c r="AK138" s="387"/>
    </row>
    <row r="139" spans="1:37" ht="25.5" customHeight="1" x14ac:dyDescent="0.15">
      <c r="A139" s="389"/>
      <c r="B139" s="253"/>
      <c r="C139" s="258"/>
      <c r="D139" s="8"/>
      <c r="E139" s="3"/>
      <c r="F139" s="374"/>
      <c r="G139" s="3"/>
      <c r="H139" s="393"/>
      <c r="I139" s="394"/>
      <c r="J139" s="397">
        <v>42882</v>
      </c>
      <c r="K139" s="287"/>
      <c r="L139" s="100"/>
      <c r="M139" s="250"/>
      <c r="N139" s="251"/>
      <c r="X139" s="442"/>
      <c r="Y139" s="264"/>
      <c r="Z139" s="268"/>
      <c r="AA139" s="8"/>
      <c r="AB139" s="3"/>
      <c r="AC139" s="374"/>
      <c r="AD139" s="287"/>
      <c r="AE139" s="424"/>
      <c r="AF139" s="424"/>
      <c r="AG139" s="444"/>
      <c r="AH139" s="287"/>
      <c r="AI139" s="100"/>
      <c r="AJ139" s="388"/>
      <c r="AK139" s="387"/>
    </row>
    <row r="140" spans="1:37" ht="25.5" customHeight="1" x14ac:dyDescent="0.15">
      <c r="A140" s="392"/>
      <c r="B140" s="253"/>
      <c r="C140" s="258"/>
      <c r="D140" s="8"/>
      <c r="E140" s="3"/>
      <c r="F140" s="375"/>
      <c r="G140" s="3"/>
      <c r="H140" s="395"/>
      <c r="I140" s="396"/>
      <c r="J140" s="414"/>
      <c r="K140" s="287"/>
      <c r="L140" s="100"/>
      <c r="M140" s="250"/>
      <c r="N140" s="251"/>
      <c r="X140" s="443"/>
      <c r="Y140" s="264"/>
      <c r="Z140" s="268"/>
      <c r="AA140" s="8"/>
      <c r="AB140" s="3"/>
      <c r="AC140" s="375"/>
      <c r="AD140" s="287"/>
      <c r="AE140" s="424"/>
      <c r="AF140" s="424"/>
      <c r="AG140" s="386"/>
      <c r="AH140" s="287"/>
      <c r="AI140" s="100"/>
      <c r="AJ140" s="388"/>
      <c r="AK140" s="387"/>
    </row>
    <row r="141" spans="1:37" ht="25.5" customHeight="1" x14ac:dyDescent="0.15">
      <c r="A141" s="389"/>
      <c r="B141" s="253"/>
      <c r="C141" s="258"/>
      <c r="D141" s="8"/>
      <c r="E141" s="3"/>
      <c r="F141" s="374"/>
      <c r="G141" s="3"/>
      <c r="H141" s="393"/>
      <c r="I141" s="394"/>
      <c r="J141" s="397">
        <v>42883</v>
      </c>
      <c r="K141" s="287"/>
      <c r="L141" s="100"/>
      <c r="M141" s="250"/>
      <c r="N141" s="251"/>
      <c r="X141" s="442"/>
      <c r="Y141" s="264"/>
      <c r="Z141" s="268"/>
      <c r="AA141" s="8"/>
      <c r="AB141" s="3"/>
      <c r="AC141" s="374"/>
      <c r="AD141" s="287"/>
      <c r="AE141" s="424"/>
      <c r="AF141" s="424"/>
      <c r="AG141" s="444"/>
      <c r="AH141" s="287"/>
      <c r="AI141" s="100"/>
      <c r="AJ141" s="388"/>
      <c r="AK141" s="387"/>
    </row>
    <row r="142" spans="1:37" ht="25.5" customHeight="1" x14ac:dyDescent="0.15">
      <c r="A142" s="392"/>
      <c r="B142" s="253"/>
      <c r="C142" s="258"/>
      <c r="D142" s="8"/>
      <c r="E142" s="3"/>
      <c r="F142" s="375"/>
      <c r="G142" s="3"/>
      <c r="H142" s="395"/>
      <c r="I142" s="396"/>
      <c r="J142" s="414"/>
      <c r="K142" s="287"/>
      <c r="L142" s="100"/>
      <c r="M142" s="250"/>
      <c r="N142" s="251"/>
      <c r="X142" s="443"/>
      <c r="Y142" s="264"/>
      <c r="Z142" s="268"/>
      <c r="AA142" s="8"/>
      <c r="AB142" s="3"/>
      <c r="AC142" s="375"/>
      <c r="AD142" s="287"/>
      <c r="AE142" s="424"/>
      <c r="AF142" s="424"/>
      <c r="AG142" s="386"/>
      <c r="AH142" s="287"/>
      <c r="AI142" s="100"/>
      <c r="AJ142" s="388"/>
      <c r="AK142" s="387"/>
    </row>
    <row r="143" spans="1:37" ht="25.5" customHeight="1" x14ac:dyDescent="0.15">
      <c r="A143" s="389"/>
      <c r="B143" s="253"/>
      <c r="C143" s="258"/>
      <c r="D143" s="8"/>
      <c r="E143" s="3"/>
      <c r="F143" s="374"/>
      <c r="G143" s="3"/>
      <c r="H143" s="393"/>
      <c r="I143" s="394"/>
      <c r="J143" s="397">
        <v>42884</v>
      </c>
      <c r="K143" s="287"/>
      <c r="L143" s="100"/>
      <c r="M143" s="250"/>
      <c r="N143" s="251"/>
      <c r="X143" s="442"/>
      <c r="Y143" s="264"/>
      <c r="Z143" s="268"/>
      <c r="AA143" s="8"/>
      <c r="AB143" s="3"/>
      <c r="AC143" s="374"/>
      <c r="AD143" s="287"/>
      <c r="AE143" s="424"/>
      <c r="AF143" s="424"/>
      <c r="AG143" s="444"/>
      <c r="AH143" s="287"/>
      <c r="AI143" s="100"/>
      <c r="AJ143" s="388"/>
      <c r="AK143" s="387"/>
    </row>
    <row r="144" spans="1:37" ht="25.5" customHeight="1" x14ac:dyDescent="0.15">
      <c r="A144" s="392"/>
      <c r="B144" s="253"/>
      <c r="C144" s="258"/>
      <c r="D144" s="8"/>
      <c r="E144" s="3"/>
      <c r="F144" s="375"/>
      <c r="G144" s="3"/>
      <c r="H144" s="395"/>
      <c r="I144" s="396"/>
      <c r="J144" s="414"/>
      <c r="K144" s="287"/>
      <c r="L144" s="100"/>
      <c r="M144" s="250"/>
      <c r="N144" s="251"/>
      <c r="X144" s="443"/>
      <c r="Y144" s="264"/>
      <c r="Z144" s="268"/>
      <c r="AA144" s="8"/>
      <c r="AB144" s="3"/>
      <c r="AC144" s="375"/>
      <c r="AD144" s="287"/>
      <c r="AE144" s="424"/>
      <c r="AF144" s="424"/>
      <c r="AG144" s="386"/>
      <c r="AH144" s="287"/>
      <c r="AI144" s="100"/>
      <c r="AJ144" s="388"/>
      <c r="AK144" s="387"/>
    </row>
    <row r="145" spans="1:37" ht="25.5" customHeight="1" x14ac:dyDescent="0.15">
      <c r="A145" s="389"/>
      <c r="B145" s="253"/>
      <c r="C145" s="258"/>
      <c r="D145" s="8"/>
      <c r="E145" s="3"/>
      <c r="F145" s="374"/>
      <c r="G145" s="3"/>
      <c r="H145" s="393"/>
      <c r="I145" s="394"/>
      <c r="J145" s="397">
        <v>42885</v>
      </c>
      <c r="K145" s="287"/>
      <c r="L145" s="100"/>
      <c r="M145" s="250"/>
      <c r="N145" s="251"/>
      <c r="X145" s="442"/>
      <c r="Y145" s="264"/>
      <c r="Z145" s="268"/>
      <c r="AA145" s="8"/>
      <c r="AB145" s="3"/>
      <c r="AC145" s="374"/>
      <c r="AD145" s="287"/>
      <c r="AE145" s="424"/>
      <c r="AF145" s="424"/>
      <c r="AG145" s="444"/>
      <c r="AH145" s="287"/>
      <c r="AI145" s="100"/>
      <c r="AJ145" s="388"/>
      <c r="AK145" s="387"/>
    </row>
    <row r="146" spans="1:37" ht="25.5" customHeight="1" x14ac:dyDescent="0.15">
      <c r="A146" s="392"/>
      <c r="B146" s="253"/>
      <c r="C146" s="258"/>
      <c r="D146" s="8"/>
      <c r="E146" s="3"/>
      <c r="F146" s="375"/>
      <c r="G146" s="3"/>
      <c r="H146" s="395"/>
      <c r="I146" s="396"/>
      <c r="J146" s="414"/>
      <c r="K146" s="287"/>
      <c r="L146" s="100"/>
      <c r="M146" s="250"/>
      <c r="N146" s="251"/>
      <c r="X146" s="443"/>
      <c r="Y146" s="264"/>
      <c r="Z146" s="268"/>
      <c r="AA146" s="8"/>
      <c r="AB146" s="3"/>
      <c r="AC146" s="375"/>
      <c r="AD146" s="287"/>
      <c r="AE146" s="424"/>
      <c r="AF146" s="424"/>
      <c r="AG146" s="386"/>
      <c r="AH146" s="287"/>
      <c r="AI146" s="100"/>
      <c r="AJ146" s="388"/>
      <c r="AK146" s="387"/>
    </row>
    <row r="147" spans="1:37" ht="25.5" customHeight="1" x14ac:dyDescent="0.15">
      <c r="A147" s="389"/>
      <c r="B147" s="253"/>
      <c r="C147" s="258"/>
      <c r="D147" s="8"/>
      <c r="E147" s="3"/>
      <c r="F147" s="374"/>
      <c r="G147" s="3"/>
      <c r="H147" s="393"/>
      <c r="I147" s="394"/>
      <c r="J147" s="397">
        <v>42886</v>
      </c>
      <c r="K147" s="287"/>
      <c r="L147" s="100"/>
      <c r="M147" s="250"/>
      <c r="N147" s="251"/>
      <c r="X147" s="442"/>
      <c r="Y147" s="264"/>
      <c r="Z147" s="268"/>
      <c r="AA147" s="8"/>
      <c r="AB147" s="3"/>
      <c r="AC147" s="374"/>
      <c r="AD147" s="287"/>
      <c r="AE147" s="424"/>
      <c r="AF147" s="424"/>
      <c r="AG147" s="444"/>
      <c r="AH147" s="287"/>
      <c r="AI147" s="100"/>
      <c r="AJ147" s="388"/>
      <c r="AK147" s="387"/>
    </row>
    <row r="148" spans="1:37" ht="25.5" customHeight="1" x14ac:dyDescent="0.15">
      <c r="A148" s="392"/>
      <c r="B148" s="253"/>
      <c r="C148" s="258"/>
      <c r="D148" s="8"/>
      <c r="E148" s="3"/>
      <c r="F148" s="375"/>
      <c r="G148" s="3"/>
      <c r="H148" s="395"/>
      <c r="I148" s="396"/>
      <c r="J148" s="414"/>
      <c r="K148" s="287"/>
      <c r="L148" s="100"/>
      <c r="M148" s="250"/>
      <c r="N148" s="251"/>
      <c r="X148" s="443"/>
      <c r="Y148" s="264"/>
      <c r="Z148" s="268"/>
      <c r="AA148" s="8"/>
      <c r="AB148" s="3"/>
      <c r="AC148" s="375"/>
      <c r="AD148" s="287"/>
      <c r="AE148" s="424"/>
      <c r="AF148" s="424"/>
      <c r="AG148" s="386"/>
      <c r="AH148" s="287"/>
      <c r="AI148" s="100"/>
      <c r="AJ148" s="388"/>
      <c r="AK148" s="387"/>
    </row>
    <row r="149" spans="1:37" ht="25.5" customHeight="1" x14ac:dyDescent="0.15">
      <c r="A149" s="389"/>
      <c r="B149" s="253"/>
      <c r="C149" s="258"/>
      <c r="D149" s="8"/>
      <c r="E149" s="3"/>
      <c r="F149" s="374"/>
      <c r="G149" s="3"/>
      <c r="H149" s="393"/>
      <c r="I149" s="394"/>
      <c r="J149" s="397">
        <v>42887</v>
      </c>
      <c r="K149" s="287"/>
      <c r="L149" s="100"/>
      <c r="M149" s="250"/>
      <c r="N149" s="251"/>
      <c r="X149" s="442"/>
      <c r="Y149" s="264"/>
      <c r="Z149" s="268"/>
      <c r="AA149" s="8"/>
      <c r="AB149" s="3"/>
      <c r="AC149" s="374"/>
      <c r="AD149" s="287"/>
      <c r="AE149" s="424"/>
      <c r="AF149" s="424"/>
      <c r="AG149" s="444"/>
      <c r="AH149" s="287"/>
      <c r="AI149" s="100"/>
      <c r="AJ149" s="388"/>
      <c r="AK149" s="387"/>
    </row>
    <row r="150" spans="1:37" ht="25.5" customHeight="1" x14ac:dyDescent="0.15">
      <c r="A150" s="392"/>
      <c r="B150" s="253"/>
      <c r="C150" s="258"/>
      <c r="D150" s="8"/>
      <c r="E150" s="3"/>
      <c r="F150" s="375"/>
      <c r="G150" s="3"/>
      <c r="H150" s="395"/>
      <c r="I150" s="396"/>
      <c r="J150" s="414"/>
      <c r="K150" s="287"/>
      <c r="L150" s="100"/>
      <c r="M150" s="250"/>
      <c r="N150" s="251"/>
      <c r="X150" s="443"/>
      <c r="Y150" s="264"/>
      <c r="Z150" s="268"/>
      <c r="AA150" s="8"/>
      <c r="AB150" s="3"/>
      <c r="AC150" s="375"/>
      <c r="AD150" s="287"/>
      <c r="AE150" s="424"/>
      <c r="AF150" s="424"/>
      <c r="AG150" s="386"/>
      <c r="AH150" s="287"/>
      <c r="AI150" s="100"/>
      <c r="AJ150" s="388"/>
      <c r="AK150" s="387"/>
    </row>
    <row r="151" spans="1:37" ht="25.5" customHeight="1" x14ac:dyDescent="0.15">
      <c r="A151" s="389"/>
      <c r="B151" s="253"/>
      <c r="C151" s="258"/>
      <c r="D151" s="8"/>
      <c r="E151" s="3"/>
      <c r="F151" s="374"/>
      <c r="G151" s="3"/>
      <c r="H151" s="393"/>
      <c r="I151" s="394"/>
      <c r="J151" s="397">
        <v>42888</v>
      </c>
      <c r="K151" s="287"/>
      <c r="L151" s="100"/>
      <c r="M151" s="250"/>
      <c r="N151" s="251"/>
      <c r="X151" s="442"/>
      <c r="Y151" s="264"/>
      <c r="Z151" s="268"/>
      <c r="AA151" s="8"/>
      <c r="AB151" s="3"/>
      <c r="AC151" s="374"/>
      <c r="AD151" s="287"/>
      <c r="AE151" s="424"/>
      <c r="AF151" s="424"/>
      <c r="AG151" s="444"/>
      <c r="AH151" s="287"/>
      <c r="AI151" s="100"/>
      <c r="AJ151" s="388"/>
      <c r="AK151" s="387"/>
    </row>
    <row r="152" spans="1:37" ht="25.5" customHeight="1" x14ac:dyDescent="0.15">
      <c r="A152" s="392"/>
      <c r="B152" s="253"/>
      <c r="C152" s="258"/>
      <c r="D152" s="8"/>
      <c r="E152" s="3"/>
      <c r="F152" s="375"/>
      <c r="G152" s="3"/>
      <c r="H152" s="395"/>
      <c r="I152" s="396"/>
      <c r="J152" s="414"/>
      <c r="K152" s="287"/>
      <c r="L152" s="100"/>
      <c r="M152" s="250"/>
      <c r="N152" s="251"/>
      <c r="X152" s="443"/>
      <c r="Y152" s="264"/>
      <c r="Z152" s="268"/>
      <c r="AA152" s="8"/>
      <c r="AB152" s="3"/>
      <c r="AC152" s="375"/>
      <c r="AD152" s="287"/>
      <c r="AE152" s="424"/>
      <c r="AF152" s="424"/>
      <c r="AG152" s="386"/>
      <c r="AH152" s="287"/>
      <c r="AI152" s="100"/>
      <c r="AJ152" s="388"/>
      <c r="AK152" s="387"/>
    </row>
    <row r="153" spans="1:37" ht="25.5" customHeight="1" x14ac:dyDescent="0.15">
      <c r="A153" s="389"/>
      <c r="B153" s="253"/>
      <c r="C153" s="258"/>
      <c r="D153" s="8"/>
      <c r="E153" s="3"/>
      <c r="F153" s="374"/>
      <c r="G153" s="3"/>
      <c r="H153" s="393"/>
      <c r="I153" s="394"/>
      <c r="J153" s="397">
        <v>42889</v>
      </c>
      <c r="K153" s="287"/>
      <c r="L153" s="100"/>
      <c r="M153" s="250"/>
      <c r="N153" s="251"/>
      <c r="X153" s="442"/>
      <c r="Y153" s="264"/>
      <c r="Z153" s="268"/>
      <c r="AA153" s="8"/>
      <c r="AB153" s="3"/>
      <c r="AC153" s="374"/>
      <c r="AD153" s="287"/>
      <c r="AE153" s="424"/>
      <c r="AF153" s="424"/>
      <c r="AG153" s="444"/>
      <c r="AH153" s="287"/>
      <c r="AI153" s="100"/>
      <c r="AJ153" s="388"/>
      <c r="AK153" s="387"/>
    </row>
    <row r="154" spans="1:37" ht="25.5" customHeight="1" x14ac:dyDescent="0.15">
      <c r="A154" s="392"/>
      <c r="B154" s="253"/>
      <c r="C154" s="258"/>
      <c r="D154" s="8"/>
      <c r="E154" s="3"/>
      <c r="F154" s="375"/>
      <c r="G154" s="3"/>
      <c r="H154" s="395"/>
      <c r="I154" s="396"/>
      <c r="J154" s="414"/>
      <c r="K154" s="287"/>
      <c r="L154" s="100"/>
      <c r="M154" s="250"/>
      <c r="N154" s="251"/>
      <c r="X154" s="443"/>
      <c r="Y154" s="264"/>
      <c r="Z154" s="268"/>
      <c r="AA154" s="8"/>
      <c r="AB154" s="3"/>
      <c r="AC154" s="375"/>
      <c r="AD154" s="287"/>
      <c r="AE154" s="424"/>
      <c r="AF154" s="424"/>
      <c r="AG154" s="386"/>
      <c r="AH154" s="287"/>
      <c r="AI154" s="100"/>
      <c r="AJ154" s="388"/>
      <c r="AK154" s="387"/>
    </row>
    <row r="155" spans="1:37" ht="25.5" customHeight="1" x14ac:dyDescent="0.15">
      <c r="A155" s="389"/>
      <c r="B155" s="253"/>
      <c r="C155" s="258"/>
      <c r="D155" s="8"/>
      <c r="E155" s="3"/>
      <c r="F155" s="374"/>
      <c r="G155" s="3"/>
      <c r="H155" s="393"/>
      <c r="I155" s="394"/>
      <c r="J155" s="397">
        <v>42890</v>
      </c>
      <c r="K155" s="287"/>
      <c r="L155" s="100"/>
      <c r="M155" s="250"/>
      <c r="N155" s="251"/>
      <c r="X155" s="442"/>
      <c r="Y155" s="264"/>
      <c r="Z155" s="268"/>
      <c r="AA155" s="8"/>
      <c r="AB155" s="3"/>
      <c r="AC155" s="374"/>
      <c r="AD155" s="287"/>
      <c r="AE155" s="424"/>
      <c r="AF155" s="424"/>
      <c r="AG155" s="444"/>
      <c r="AH155" s="287"/>
      <c r="AI155" s="100"/>
      <c r="AJ155" s="388"/>
      <c r="AK155" s="387"/>
    </row>
    <row r="156" spans="1:37" ht="25.5" customHeight="1" x14ac:dyDescent="0.15">
      <c r="A156" s="392"/>
      <c r="B156" s="253"/>
      <c r="C156" s="258"/>
      <c r="D156" s="8"/>
      <c r="E156" s="3"/>
      <c r="F156" s="375"/>
      <c r="G156" s="3"/>
      <c r="H156" s="395"/>
      <c r="I156" s="396"/>
      <c r="J156" s="414"/>
      <c r="K156" s="287"/>
      <c r="L156" s="100"/>
      <c r="M156" s="250"/>
      <c r="N156" s="251"/>
      <c r="X156" s="443"/>
      <c r="Y156" s="264"/>
      <c r="Z156" s="268"/>
      <c r="AA156" s="8"/>
      <c r="AB156" s="3"/>
      <c r="AC156" s="375"/>
      <c r="AD156" s="287"/>
      <c r="AE156" s="424"/>
      <c r="AF156" s="424"/>
      <c r="AG156" s="386"/>
      <c r="AH156" s="287"/>
      <c r="AI156" s="100"/>
      <c r="AJ156" s="388"/>
      <c r="AK156" s="387"/>
    </row>
    <row r="157" spans="1:37" ht="25.5" customHeight="1" x14ac:dyDescent="0.15">
      <c r="A157" s="389"/>
      <c r="B157" s="253"/>
      <c r="C157" s="258"/>
      <c r="D157" s="8"/>
      <c r="E157" s="3"/>
      <c r="F157" s="374"/>
      <c r="G157" s="3"/>
      <c r="H157" s="393"/>
      <c r="I157" s="394"/>
      <c r="J157" s="397">
        <v>42891</v>
      </c>
      <c r="K157" s="287"/>
      <c r="L157" s="100"/>
      <c r="M157" s="250"/>
      <c r="N157" s="251"/>
      <c r="X157" s="442"/>
      <c r="Y157" s="264"/>
      <c r="Z157" s="268"/>
      <c r="AA157" s="8"/>
      <c r="AB157" s="3"/>
      <c r="AC157" s="374"/>
      <c r="AD157" s="287"/>
      <c r="AE157" s="424"/>
      <c r="AF157" s="424"/>
      <c r="AG157" s="444"/>
      <c r="AH157" s="287"/>
      <c r="AI157" s="100"/>
      <c r="AJ157" s="388"/>
      <c r="AK157" s="387"/>
    </row>
    <row r="158" spans="1:37" ht="25.5" customHeight="1" x14ac:dyDescent="0.15">
      <c r="A158" s="392"/>
      <c r="B158" s="253"/>
      <c r="C158" s="258"/>
      <c r="D158" s="8"/>
      <c r="E158" s="3"/>
      <c r="F158" s="375"/>
      <c r="G158" s="3"/>
      <c r="H158" s="395"/>
      <c r="I158" s="396"/>
      <c r="J158" s="414"/>
      <c r="K158" s="287"/>
      <c r="L158" s="100"/>
      <c r="M158" s="250"/>
      <c r="N158" s="251"/>
      <c r="X158" s="443"/>
      <c r="Y158" s="264"/>
      <c r="Z158" s="268"/>
      <c r="AA158" s="8"/>
      <c r="AB158" s="3"/>
      <c r="AC158" s="375"/>
      <c r="AD158" s="287"/>
      <c r="AE158" s="424"/>
      <c r="AF158" s="424"/>
      <c r="AG158" s="386"/>
      <c r="AH158" s="287"/>
      <c r="AI158" s="100"/>
      <c r="AJ158" s="388"/>
      <c r="AK158" s="387"/>
    </row>
    <row r="159" spans="1:37" ht="25.5" customHeight="1" x14ac:dyDescent="0.15">
      <c r="A159" s="389"/>
      <c r="B159" s="253"/>
      <c r="C159" s="258"/>
      <c r="D159" s="8"/>
      <c r="E159" s="3"/>
      <c r="F159" s="374"/>
      <c r="G159" s="3"/>
      <c r="H159" s="393"/>
      <c r="I159" s="394"/>
      <c r="J159" s="397">
        <v>42892</v>
      </c>
      <c r="K159" s="287"/>
      <c r="L159" s="100"/>
      <c r="M159" s="250"/>
      <c r="N159" s="251"/>
      <c r="X159" s="442"/>
      <c r="Y159" s="264"/>
      <c r="Z159" s="268"/>
      <c r="AA159" s="8"/>
      <c r="AB159" s="3"/>
      <c r="AC159" s="374"/>
      <c r="AD159" s="287"/>
      <c r="AE159" s="424"/>
      <c r="AF159" s="424"/>
      <c r="AG159" s="444"/>
      <c r="AH159" s="287"/>
      <c r="AI159" s="100"/>
      <c r="AJ159" s="388"/>
      <c r="AK159" s="387"/>
    </row>
    <row r="160" spans="1:37" ht="25.5" customHeight="1" x14ac:dyDescent="0.15">
      <c r="A160" s="392"/>
      <c r="B160" s="253"/>
      <c r="C160" s="258"/>
      <c r="D160" s="8"/>
      <c r="E160" s="3"/>
      <c r="F160" s="375"/>
      <c r="G160" s="3"/>
      <c r="H160" s="395"/>
      <c r="I160" s="396"/>
      <c r="J160" s="414"/>
      <c r="K160" s="287"/>
      <c r="L160" s="100"/>
      <c r="M160" s="250"/>
      <c r="N160" s="251"/>
      <c r="X160" s="443"/>
      <c r="Y160" s="264"/>
      <c r="Z160" s="268"/>
      <c r="AA160" s="8"/>
      <c r="AB160" s="3"/>
      <c r="AC160" s="375"/>
      <c r="AD160" s="287"/>
      <c r="AE160" s="424"/>
      <c r="AF160" s="424"/>
      <c r="AG160" s="386"/>
      <c r="AH160" s="287"/>
      <c r="AI160" s="100"/>
      <c r="AJ160" s="388"/>
      <c r="AK160" s="387"/>
    </row>
    <row r="161" spans="1:37" ht="25.5" customHeight="1" x14ac:dyDescent="0.15">
      <c r="A161" s="389"/>
      <c r="B161" s="253"/>
      <c r="C161" s="258"/>
      <c r="D161" s="8"/>
      <c r="E161" s="3"/>
      <c r="F161" s="374"/>
      <c r="G161" s="3"/>
      <c r="H161" s="393"/>
      <c r="I161" s="394"/>
      <c r="J161" s="397">
        <v>42893</v>
      </c>
      <c r="K161" s="287"/>
      <c r="L161" s="100"/>
      <c r="M161" s="250"/>
      <c r="N161" s="251"/>
      <c r="X161" s="442"/>
      <c r="Y161" s="264"/>
      <c r="Z161" s="268"/>
      <c r="AA161" s="8"/>
      <c r="AB161" s="3"/>
      <c r="AC161" s="374"/>
      <c r="AD161" s="287"/>
      <c r="AE161" s="424"/>
      <c r="AF161" s="424"/>
      <c r="AG161" s="444"/>
      <c r="AH161" s="287"/>
      <c r="AI161" s="100"/>
      <c r="AJ161" s="388"/>
      <c r="AK161" s="387"/>
    </row>
    <row r="162" spans="1:37" ht="25.5" customHeight="1" x14ac:dyDescent="0.15">
      <c r="A162" s="392"/>
      <c r="B162" s="253"/>
      <c r="C162" s="258"/>
      <c r="D162" s="8"/>
      <c r="E162" s="3"/>
      <c r="F162" s="375"/>
      <c r="G162" s="3"/>
      <c r="H162" s="395"/>
      <c r="I162" s="396"/>
      <c r="J162" s="414"/>
      <c r="K162" s="287"/>
      <c r="L162" s="100"/>
      <c r="M162" s="250"/>
      <c r="N162" s="251"/>
      <c r="X162" s="443"/>
      <c r="Y162" s="264"/>
      <c r="Z162" s="268"/>
      <c r="AA162" s="8"/>
      <c r="AB162" s="3"/>
      <c r="AC162" s="375"/>
      <c r="AD162" s="287"/>
      <c r="AE162" s="424"/>
      <c r="AF162" s="424"/>
      <c r="AG162" s="386"/>
      <c r="AH162" s="287"/>
      <c r="AI162" s="100"/>
      <c r="AJ162" s="388"/>
      <c r="AK162" s="387"/>
    </row>
    <row r="163" spans="1:37" ht="25.5" customHeight="1" x14ac:dyDescent="0.15">
      <c r="A163" s="389"/>
      <c r="B163" s="253"/>
      <c r="C163" s="258"/>
      <c r="D163" s="8"/>
      <c r="E163" s="3"/>
      <c r="F163" s="374"/>
      <c r="G163" s="3"/>
      <c r="H163" s="393"/>
      <c r="I163" s="394"/>
      <c r="J163" s="397">
        <v>42894</v>
      </c>
      <c r="K163" s="287"/>
      <c r="L163" s="100"/>
      <c r="M163" s="250"/>
      <c r="N163" s="251"/>
      <c r="X163" s="442"/>
      <c r="Y163" s="264"/>
      <c r="Z163" s="268"/>
      <c r="AA163" s="8"/>
      <c r="AB163" s="3"/>
      <c r="AC163" s="374"/>
      <c r="AD163" s="287"/>
      <c r="AE163" s="424"/>
      <c r="AF163" s="424"/>
      <c r="AG163" s="444"/>
      <c r="AH163" s="287"/>
      <c r="AI163" s="100"/>
      <c r="AJ163" s="388"/>
      <c r="AK163" s="387"/>
    </row>
    <row r="164" spans="1:37" ht="25.5" customHeight="1" x14ac:dyDescent="0.15">
      <c r="A164" s="392"/>
      <c r="B164" s="253"/>
      <c r="C164" s="258"/>
      <c r="D164" s="8"/>
      <c r="E164" s="3"/>
      <c r="F164" s="375"/>
      <c r="G164" s="3"/>
      <c r="H164" s="395"/>
      <c r="I164" s="396"/>
      <c r="J164" s="414"/>
      <c r="K164" s="287"/>
      <c r="L164" s="100"/>
      <c r="M164" s="250"/>
      <c r="N164" s="251"/>
      <c r="X164" s="443"/>
      <c r="Y164" s="264"/>
      <c r="Z164" s="268"/>
      <c r="AA164" s="8"/>
      <c r="AB164" s="3"/>
      <c r="AC164" s="375"/>
      <c r="AD164" s="287"/>
      <c r="AE164" s="424"/>
      <c r="AF164" s="424"/>
      <c r="AG164" s="386"/>
      <c r="AH164" s="287"/>
      <c r="AI164" s="100"/>
      <c r="AJ164" s="388"/>
      <c r="AK164" s="387"/>
    </row>
    <row r="165" spans="1:37" ht="25.5" customHeight="1" x14ac:dyDescent="0.15">
      <c r="A165" s="389"/>
      <c r="B165" s="253"/>
      <c r="C165" s="258"/>
      <c r="D165" s="8"/>
      <c r="E165" s="3"/>
      <c r="F165" s="374"/>
      <c r="G165" s="3"/>
      <c r="H165" s="393"/>
      <c r="I165" s="394"/>
      <c r="J165" s="397">
        <v>42895</v>
      </c>
      <c r="K165" s="287"/>
      <c r="L165" s="100"/>
      <c r="M165" s="250"/>
      <c r="N165" s="251"/>
      <c r="X165" s="442"/>
      <c r="Y165" s="264"/>
      <c r="Z165" s="268"/>
      <c r="AA165" s="8"/>
      <c r="AB165" s="3"/>
      <c r="AC165" s="374"/>
      <c r="AD165" s="287"/>
      <c r="AE165" s="424"/>
      <c r="AF165" s="424"/>
      <c r="AG165" s="444"/>
      <c r="AH165" s="287"/>
      <c r="AI165" s="100"/>
      <c r="AJ165" s="388"/>
      <c r="AK165" s="387"/>
    </row>
    <row r="166" spans="1:37" ht="25.5" customHeight="1" x14ac:dyDescent="0.15">
      <c r="A166" s="392"/>
      <c r="B166" s="253"/>
      <c r="C166" s="258"/>
      <c r="D166" s="8"/>
      <c r="E166" s="3"/>
      <c r="F166" s="375"/>
      <c r="G166" s="3"/>
      <c r="H166" s="395"/>
      <c r="I166" s="396"/>
      <c r="J166" s="414"/>
      <c r="K166" s="287"/>
      <c r="L166" s="100"/>
      <c r="M166" s="250"/>
      <c r="N166" s="251"/>
      <c r="X166" s="443"/>
      <c r="Y166" s="264"/>
      <c r="Z166" s="268"/>
      <c r="AA166" s="8"/>
      <c r="AB166" s="3"/>
      <c r="AC166" s="375"/>
      <c r="AD166" s="287"/>
      <c r="AE166" s="424"/>
      <c r="AF166" s="424"/>
      <c r="AG166" s="386"/>
      <c r="AH166" s="287"/>
      <c r="AI166" s="100"/>
      <c r="AJ166" s="388"/>
      <c r="AK166" s="387"/>
    </row>
    <row r="167" spans="1:37" ht="25.5" customHeight="1" x14ac:dyDescent="0.15">
      <c r="A167" s="389"/>
      <c r="B167" s="253"/>
      <c r="C167" s="258"/>
      <c r="D167" s="8"/>
      <c r="E167" s="3"/>
      <c r="F167" s="374"/>
      <c r="G167" s="3"/>
      <c r="H167" s="393"/>
      <c r="I167" s="394"/>
      <c r="J167" s="397">
        <v>42896</v>
      </c>
      <c r="K167" s="287"/>
      <c r="L167" s="100"/>
      <c r="M167" s="250"/>
      <c r="N167" s="251"/>
      <c r="X167" s="442"/>
      <c r="Y167" s="264"/>
      <c r="Z167" s="268"/>
      <c r="AA167" s="8"/>
      <c r="AB167" s="3"/>
      <c r="AC167" s="374"/>
      <c r="AD167" s="287"/>
      <c r="AE167" s="424"/>
      <c r="AF167" s="424"/>
      <c r="AG167" s="444"/>
      <c r="AH167" s="287"/>
      <c r="AI167" s="100"/>
      <c r="AJ167" s="388"/>
      <c r="AK167" s="387"/>
    </row>
    <row r="168" spans="1:37" ht="25.5" customHeight="1" x14ac:dyDescent="0.15">
      <c r="A168" s="392"/>
      <c r="B168" s="253"/>
      <c r="C168" s="258"/>
      <c r="D168" s="8"/>
      <c r="E168" s="3"/>
      <c r="F168" s="375"/>
      <c r="G168" s="3"/>
      <c r="H168" s="395"/>
      <c r="I168" s="396"/>
      <c r="J168" s="414"/>
      <c r="K168" s="287"/>
      <c r="L168" s="100"/>
      <c r="M168" s="250"/>
      <c r="N168" s="251"/>
      <c r="X168" s="443"/>
      <c r="Y168" s="264"/>
      <c r="Z168" s="268"/>
      <c r="AA168" s="8"/>
      <c r="AB168" s="3"/>
      <c r="AC168" s="375"/>
      <c r="AD168" s="287"/>
      <c r="AE168" s="424"/>
      <c r="AF168" s="424"/>
      <c r="AG168" s="386"/>
      <c r="AH168" s="287"/>
      <c r="AI168" s="100"/>
      <c r="AJ168" s="388"/>
      <c r="AK168" s="387"/>
    </row>
    <row r="169" spans="1:37" ht="25.5" customHeight="1" x14ac:dyDescent="0.15">
      <c r="A169" s="389"/>
      <c r="B169" s="253"/>
      <c r="C169" s="258"/>
      <c r="D169" s="8"/>
      <c r="E169" s="3"/>
      <c r="F169" s="374"/>
      <c r="G169" s="3"/>
      <c r="H169" s="393"/>
      <c r="I169" s="394"/>
      <c r="J169" s="397">
        <v>42897</v>
      </c>
      <c r="K169" s="287"/>
      <c r="L169" s="100"/>
      <c r="M169" s="250"/>
      <c r="N169" s="251"/>
      <c r="X169" s="442"/>
      <c r="Y169" s="264"/>
      <c r="Z169" s="268"/>
      <c r="AA169" s="8"/>
      <c r="AB169" s="3"/>
      <c r="AC169" s="374"/>
      <c r="AD169" s="287"/>
      <c r="AE169" s="424"/>
      <c r="AF169" s="424"/>
      <c r="AG169" s="444"/>
      <c r="AH169" s="287"/>
      <c r="AI169" s="100"/>
      <c r="AJ169" s="388"/>
      <c r="AK169" s="387"/>
    </row>
    <row r="170" spans="1:37" ht="25.5" customHeight="1" x14ac:dyDescent="0.15">
      <c r="A170" s="392"/>
      <c r="B170" s="253"/>
      <c r="C170" s="258"/>
      <c r="D170" s="8"/>
      <c r="E170" s="3"/>
      <c r="F170" s="375"/>
      <c r="G170" s="3"/>
      <c r="H170" s="395"/>
      <c r="I170" s="396"/>
      <c r="J170" s="414"/>
      <c r="K170" s="287"/>
      <c r="L170" s="100"/>
      <c r="M170" s="250"/>
      <c r="N170" s="251"/>
      <c r="X170" s="443"/>
      <c r="Y170" s="264"/>
      <c r="Z170" s="268"/>
      <c r="AA170" s="8"/>
      <c r="AB170" s="3"/>
      <c r="AC170" s="375"/>
      <c r="AD170" s="287"/>
      <c r="AE170" s="424"/>
      <c r="AF170" s="424"/>
      <c r="AG170" s="386"/>
      <c r="AH170" s="287"/>
      <c r="AI170" s="100"/>
      <c r="AJ170" s="388"/>
      <c r="AK170" s="387"/>
    </row>
    <row r="171" spans="1:37" ht="25.5" customHeight="1" x14ac:dyDescent="0.15">
      <c r="A171" s="389"/>
      <c r="B171" s="253"/>
      <c r="C171" s="258"/>
      <c r="D171" s="8"/>
      <c r="E171" s="3"/>
      <c r="F171" s="374"/>
      <c r="G171" s="3"/>
      <c r="H171" s="393"/>
      <c r="I171" s="394"/>
      <c r="J171" s="397">
        <v>42898</v>
      </c>
      <c r="K171" s="287"/>
      <c r="L171" s="100"/>
      <c r="M171" s="250"/>
      <c r="N171" s="251"/>
      <c r="X171" s="442"/>
      <c r="Y171" s="264"/>
      <c r="Z171" s="268"/>
      <c r="AA171" s="8"/>
      <c r="AB171" s="3"/>
      <c r="AC171" s="374"/>
      <c r="AD171" s="287"/>
      <c r="AE171" s="424"/>
      <c r="AF171" s="424"/>
      <c r="AG171" s="444"/>
      <c r="AH171" s="287"/>
      <c r="AI171" s="100"/>
      <c r="AJ171" s="388"/>
      <c r="AK171" s="387"/>
    </row>
    <row r="172" spans="1:37" ht="25.5" customHeight="1" x14ac:dyDescent="0.15">
      <c r="A172" s="392"/>
      <c r="B172" s="253"/>
      <c r="C172" s="258"/>
      <c r="D172" s="8"/>
      <c r="E172" s="3"/>
      <c r="F172" s="375"/>
      <c r="G172" s="3"/>
      <c r="H172" s="395"/>
      <c r="I172" s="396"/>
      <c r="J172" s="414"/>
      <c r="K172" s="287"/>
      <c r="L172" s="100"/>
      <c r="M172" s="250"/>
      <c r="N172" s="251"/>
      <c r="X172" s="443"/>
      <c r="Y172" s="264"/>
      <c r="Z172" s="268"/>
      <c r="AA172" s="8"/>
      <c r="AB172" s="3"/>
      <c r="AC172" s="375"/>
      <c r="AD172" s="287"/>
      <c r="AE172" s="424"/>
      <c r="AF172" s="424"/>
      <c r="AG172" s="386"/>
      <c r="AH172" s="287"/>
      <c r="AI172" s="100"/>
      <c r="AJ172" s="388"/>
      <c r="AK172" s="387"/>
    </row>
    <row r="173" spans="1:37" ht="25.5" customHeight="1" x14ac:dyDescent="0.15">
      <c r="A173" s="389"/>
      <c r="B173" s="253"/>
      <c r="C173" s="258"/>
      <c r="D173" s="8"/>
      <c r="E173" s="3"/>
      <c r="F173" s="374"/>
      <c r="G173" s="3"/>
      <c r="H173" s="393"/>
      <c r="I173" s="394"/>
      <c r="J173" s="397">
        <v>42899</v>
      </c>
      <c r="K173" s="287"/>
      <c r="L173" s="100"/>
      <c r="M173" s="250"/>
      <c r="N173" s="251"/>
      <c r="X173" s="442"/>
      <c r="Y173" s="264"/>
      <c r="Z173" s="268"/>
      <c r="AA173" s="8"/>
      <c r="AB173" s="3"/>
      <c r="AC173" s="374"/>
      <c r="AD173" s="287"/>
      <c r="AE173" s="424"/>
      <c r="AF173" s="424"/>
      <c r="AG173" s="444"/>
      <c r="AH173" s="287"/>
      <c r="AI173" s="100"/>
      <c r="AJ173" s="388"/>
      <c r="AK173" s="387"/>
    </row>
    <row r="174" spans="1:37" ht="25.5" customHeight="1" x14ac:dyDescent="0.15">
      <c r="A174" s="392"/>
      <c r="B174" s="253"/>
      <c r="C174" s="258"/>
      <c r="D174" s="8"/>
      <c r="E174" s="3"/>
      <c r="F174" s="375"/>
      <c r="G174" s="3"/>
      <c r="H174" s="395"/>
      <c r="I174" s="396"/>
      <c r="J174" s="414"/>
      <c r="K174" s="287"/>
      <c r="L174" s="100"/>
      <c r="M174" s="250"/>
      <c r="N174" s="251"/>
      <c r="X174" s="443"/>
      <c r="Y174" s="264"/>
      <c r="Z174" s="268"/>
      <c r="AA174" s="8"/>
      <c r="AB174" s="3"/>
      <c r="AC174" s="375"/>
      <c r="AD174" s="287"/>
      <c r="AE174" s="424"/>
      <c r="AF174" s="424"/>
      <c r="AG174" s="386"/>
      <c r="AH174" s="287"/>
      <c r="AI174" s="100"/>
      <c r="AJ174" s="388"/>
      <c r="AK174" s="387"/>
    </row>
    <row r="175" spans="1:37" ht="25.5" customHeight="1" x14ac:dyDescent="0.15">
      <c r="A175" s="389"/>
      <c r="B175" s="253"/>
      <c r="C175" s="258"/>
      <c r="D175" s="8"/>
      <c r="E175" s="3"/>
      <c r="F175" s="374"/>
      <c r="G175" s="3"/>
      <c r="H175" s="393"/>
      <c r="I175" s="394"/>
      <c r="J175" s="397">
        <v>42900</v>
      </c>
      <c r="K175" s="287"/>
      <c r="L175" s="100"/>
      <c r="M175" s="250"/>
      <c r="N175" s="251"/>
      <c r="X175" s="442"/>
      <c r="Y175" s="264"/>
      <c r="Z175" s="268"/>
      <c r="AA175" s="8"/>
      <c r="AB175" s="3"/>
      <c r="AC175" s="374"/>
      <c r="AD175" s="287"/>
      <c r="AE175" s="424"/>
      <c r="AF175" s="424"/>
      <c r="AG175" s="444"/>
      <c r="AH175" s="287"/>
      <c r="AI175" s="100"/>
      <c r="AJ175" s="388"/>
      <c r="AK175" s="387"/>
    </row>
    <row r="176" spans="1:37" ht="25.5" customHeight="1" x14ac:dyDescent="0.15">
      <c r="A176" s="392"/>
      <c r="B176" s="253"/>
      <c r="C176" s="258"/>
      <c r="D176" s="8"/>
      <c r="E176" s="3"/>
      <c r="F176" s="375"/>
      <c r="G176" s="3"/>
      <c r="H176" s="395"/>
      <c r="I176" s="396"/>
      <c r="J176" s="414"/>
      <c r="K176" s="287"/>
      <c r="L176" s="100"/>
      <c r="M176" s="250"/>
      <c r="N176" s="251"/>
      <c r="X176" s="443"/>
      <c r="Y176" s="264"/>
      <c r="Z176" s="268"/>
      <c r="AA176" s="8"/>
      <c r="AB176" s="3"/>
      <c r="AC176" s="375"/>
      <c r="AD176" s="287"/>
      <c r="AE176" s="424"/>
      <c r="AF176" s="424"/>
      <c r="AG176" s="386"/>
      <c r="AH176" s="287"/>
      <c r="AI176" s="100"/>
      <c r="AJ176" s="388"/>
      <c r="AK176" s="387"/>
    </row>
    <row r="177" spans="1:37" ht="25.5" customHeight="1" x14ac:dyDescent="0.15">
      <c r="A177" s="389"/>
      <c r="B177" s="253"/>
      <c r="C177" s="258"/>
      <c r="D177" s="8"/>
      <c r="E177" s="3"/>
      <c r="F177" s="374"/>
      <c r="G177" s="3"/>
      <c r="H177" s="393"/>
      <c r="I177" s="394"/>
      <c r="J177" s="397">
        <v>42901</v>
      </c>
      <c r="K177" s="287"/>
      <c r="L177" s="100"/>
      <c r="M177" s="250"/>
      <c r="N177" s="251"/>
      <c r="X177" s="442"/>
      <c r="Y177" s="264"/>
      <c r="Z177" s="268"/>
      <c r="AA177" s="8"/>
      <c r="AB177" s="3"/>
      <c r="AC177" s="374"/>
      <c r="AD177" s="287"/>
      <c r="AE177" s="424"/>
      <c r="AF177" s="424"/>
      <c r="AG177" s="444"/>
      <c r="AH177" s="287"/>
      <c r="AI177" s="100"/>
      <c r="AJ177" s="388"/>
      <c r="AK177" s="387"/>
    </row>
    <row r="178" spans="1:37" ht="25.5" customHeight="1" x14ac:dyDescent="0.15">
      <c r="A178" s="392"/>
      <c r="B178" s="253"/>
      <c r="C178" s="258"/>
      <c r="D178" s="8"/>
      <c r="E178" s="3"/>
      <c r="F178" s="375"/>
      <c r="G178" s="3"/>
      <c r="H178" s="395"/>
      <c r="I178" s="396"/>
      <c r="J178" s="414"/>
      <c r="K178" s="287"/>
      <c r="L178" s="100"/>
      <c r="M178" s="250"/>
      <c r="N178" s="251"/>
      <c r="X178" s="443"/>
      <c r="Y178" s="264"/>
      <c r="Z178" s="268"/>
      <c r="AA178" s="8"/>
      <c r="AB178" s="3"/>
      <c r="AC178" s="375"/>
      <c r="AD178" s="287"/>
      <c r="AE178" s="424"/>
      <c r="AF178" s="424"/>
      <c r="AG178" s="386"/>
      <c r="AH178" s="287"/>
      <c r="AI178" s="100"/>
      <c r="AJ178" s="388"/>
      <c r="AK178" s="387"/>
    </row>
    <row r="179" spans="1:37" ht="25.5" customHeight="1" x14ac:dyDescent="0.15">
      <c r="A179" s="389"/>
      <c r="B179" s="253"/>
      <c r="C179" s="258"/>
      <c r="D179" s="8"/>
      <c r="E179" s="3"/>
      <c r="F179" s="374"/>
      <c r="G179" s="3"/>
      <c r="H179" s="393"/>
      <c r="I179" s="394"/>
      <c r="J179" s="397">
        <v>42902</v>
      </c>
      <c r="K179" s="287"/>
      <c r="L179" s="100"/>
      <c r="M179" s="250"/>
      <c r="N179" s="251"/>
      <c r="X179" s="442"/>
      <c r="Y179" s="264"/>
      <c r="Z179" s="268"/>
      <c r="AA179" s="8"/>
      <c r="AB179" s="3"/>
      <c r="AC179" s="374"/>
      <c r="AD179" s="287"/>
      <c r="AE179" s="424"/>
      <c r="AF179" s="424"/>
      <c r="AG179" s="444"/>
      <c r="AH179" s="287"/>
      <c r="AI179" s="100"/>
      <c r="AJ179" s="388"/>
      <c r="AK179" s="387"/>
    </row>
    <row r="180" spans="1:37" ht="25.5" customHeight="1" x14ac:dyDescent="0.15">
      <c r="A180" s="392"/>
      <c r="B180" s="253"/>
      <c r="C180" s="258"/>
      <c r="D180" s="8"/>
      <c r="E180" s="3"/>
      <c r="F180" s="375"/>
      <c r="G180" s="3"/>
      <c r="H180" s="395"/>
      <c r="I180" s="396"/>
      <c r="J180" s="414"/>
      <c r="K180" s="287"/>
      <c r="L180" s="100"/>
      <c r="M180" s="250"/>
      <c r="N180" s="251"/>
      <c r="X180" s="443"/>
      <c r="Y180" s="264"/>
      <c r="Z180" s="268"/>
      <c r="AA180" s="8"/>
      <c r="AB180" s="3"/>
      <c r="AC180" s="375"/>
      <c r="AD180" s="287"/>
      <c r="AE180" s="424"/>
      <c r="AF180" s="424"/>
      <c r="AG180" s="386"/>
      <c r="AH180" s="287"/>
      <c r="AI180" s="100"/>
      <c r="AJ180" s="388"/>
      <c r="AK180" s="387"/>
    </row>
    <row r="181" spans="1:37" ht="25.5" customHeight="1" x14ac:dyDescent="0.15">
      <c r="A181" s="389"/>
      <c r="B181" s="253"/>
      <c r="C181" s="258"/>
      <c r="D181" s="8"/>
      <c r="E181" s="3"/>
      <c r="F181" s="374"/>
      <c r="G181" s="3"/>
      <c r="H181" s="393"/>
      <c r="I181" s="394"/>
      <c r="J181" s="397">
        <v>42903</v>
      </c>
      <c r="K181" s="287"/>
      <c r="L181" s="100"/>
      <c r="M181" s="250"/>
      <c r="N181" s="251"/>
      <c r="X181" s="442"/>
      <c r="Y181" s="264"/>
      <c r="Z181" s="268"/>
      <c r="AA181" s="8"/>
      <c r="AB181" s="3"/>
      <c r="AC181" s="374"/>
      <c r="AD181" s="287"/>
      <c r="AE181" s="424"/>
      <c r="AF181" s="424"/>
      <c r="AG181" s="444"/>
      <c r="AH181" s="287"/>
      <c r="AI181" s="100"/>
      <c r="AJ181" s="388"/>
      <c r="AK181" s="387"/>
    </row>
    <row r="182" spans="1:37" ht="25.5" customHeight="1" x14ac:dyDescent="0.15">
      <c r="A182" s="392"/>
      <c r="B182" s="253"/>
      <c r="C182" s="258"/>
      <c r="D182" s="8"/>
      <c r="E182" s="3"/>
      <c r="F182" s="375"/>
      <c r="G182" s="3"/>
      <c r="H182" s="395"/>
      <c r="I182" s="396"/>
      <c r="J182" s="414"/>
      <c r="K182" s="287"/>
      <c r="L182" s="100"/>
      <c r="M182" s="250"/>
      <c r="N182" s="251"/>
      <c r="X182" s="443"/>
      <c r="Y182" s="264"/>
      <c r="Z182" s="268"/>
      <c r="AA182" s="8"/>
      <c r="AB182" s="3"/>
      <c r="AC182" s="375"/>
      <c r="AD182" s="287"/>
      <c r="AE182" s="424"/>
      <c r="AF182" s="424"/>
      <c r="AG182" s="386"/>
      <c r="AH182" s="287"/>
      <c r="AI182" s="100"/>
      <c r="AJ182" s="388"/>
      <c r="AK182" s="387"/>
    </row>
    <row r="183" spans="1:37" ht="25.5" customHeight="1" x14ac:dyDescent="0.15">
      <c r="A183" s="389"/>
      <c r="B183" s="253"/>
      <c r="C183" s="258"/>
      <c r="D183" s="8"/>
      <c r="E183" s="3"/>
      <c r="F183" s="374"/>
      <c r="G183" s="3"/>
      <c r="H183" s="393"/>
      <c r="I183" s="394"/>
      <c r="J183" s="397">
        <v>42904</v>
      </c>
      <c r="K183" s="287"/>
      <c r="L183" s="100"/>
      <c r="M183" s="250"/>
      <c r="N183" s="251"/>
      <c r="X183" s="442"/>
      <c r="Y183" s="264"/>
      <c r="Z183" s="268"/>
      <c r="AA183" s="8"/>
      <c r="AB183" s="3"/>
      <c r="AC183" s="374"/>
      <c r="AD183" s="287"/>
      <c r="AE183" s="424"/>
      <c r="AF183" s="424"/>
      <c r="AG183" s="444"/>
      <c r="AH183" s="287"/>
      <c r="AI183" s="100"/>
      <c r="AJ183" s="388"/>
      <c r="AK183" s="387"/>
    </row>
    <row r="184" spans="1:37" ht="25.5" customHeight="1" x14ac:dyDescent="0.15">
      <c r="A184" s="392"/>
      <c r="B184" s="253"/>
      <c r="C184" s="258"/>
      <c r="D184" s="8"/>
      <c r="E184" s="3"/>
      <c r="F184" s="375"/>
      <c r="G184" s="3"/>
      <c r="H184" s="395"/>
      <c r="I184" s="396"/>
      <c r="J184" s="414"/>
      <c r="K184" s="287"/>
      <c r="L184" s="100"/>
      <c r="M184" s="250"/>
      <c r="N184" s="251"/>
      <c r="X184" s="443"/>
      <c r="Y184" s="264"/>
      <c r="Z184" s="268"/>
      <c r="AA184" s="8"/>
      <c r="AB184" s="3"/>
      <c r="AC184" s="375"/>
      <c r="AD184" s="287"/>
      <c r="AE184" s="424"/>
      <c r="AF184" s="424"/>
      <c r="AG184" s="386"/>
      <c r="AH184" s="287"/>
      <c r="AI184" s="100"/>
      <c r="AJ184" s="388"/>
      <c r="AK184" s="387"/>
    </row>
    <row r="185" spans="1:37" ht="25.5" customHeight="1" x14ac:dyDescent="0.15">
      <c r="A185" s="389"/>
      <c r="B185" s="253"/>
      <c r="C185" s="258"/>
      <c r="D185" s="8"/>
      <c r="E185" s="3"/>
      <c r="F185" s="374"/>
      <c r="G185" s="3"/>
      <c r="H185" s="393"/>
      <c r="I185" s="394"/>
      <c r="J185" s="397">
        <v>42905</v>
      </c>
      <c r="K185" s="287"/>
      <c r="L185" s="100"/>
      <c r="M185" s="250"/>
      <c r="N185" s="251"/>
      <c r="X185" s="442"/>
      <c r="Y185" s="264"/>
      <c r="Z185" s="268"/>
      <c r="AA185" s="8"/>
      <c r="AB185" s="3"/>
      <c r="AC185" s="374"/>
      <c r="AD185" s="287"/>
      <c r="AE185" s="424"/>
      <c r="AF185" s="424"/>
      <c r="AG185" s="444"/>
      <c r="AH185" s="287"/>
      <c r="AI185" s="100"/>
      <c r="AJ185" s="388"/>
      <c r="AK185" s="387"/>
    </row>
    <row r="186" spans="1:37" ht="25.5" customHeight="1" x14ac:dyDescent="0.15">
      <c r="A186" s="392"/>
      <c r="B186" s="253"/>
      <c r="C186" s="258"/>
      <c r="D186" s="8"/>
      <c r="E186" s="3"/>
      <c r="F186" s="375"/>
      <c r="G186" s="3"/>
      <c r="H186" s="395"/>
      <c r="I186" s="396"/>
      <c r="J186" s="414"/>
      <c r="K186" s="287"/>
      <c r="L186" s="100"/>
      <c r="M186" s="250"/>
      <c r="N186" s="251"/>
      <c r="X186" s="443"/>
      <c r="Y186" s="264"/>
      <c r="Z186" s="268"/>
      <c r="AA186" s="8"/>
      <c r="AB186" s="3"/>
      <c r="AC186" s="375"/>
      <c r="AD186" s="287"/>
      <c r="AE186" s="424"/>
      <c r="AF186" s="424"/>
      <c r="AG186" s="386"/>
      <c r="AH186" s="287"/>
      <c r="AI186" s="100"/>
      <c r="AJ186" s="388"/>
      <c r="AK186" s="387"/>
    </row>
    <row r="187" spans="1:37" ht="25.5" customHeight="1" x14ac:dyDescent="0.15">
      <c r="A187" s="389"/>
      <c r="B187" s="253"/>
      <c r="C187" s="258"/>
      <c r="D187" s="8"/>
      <c r="E187" s="3"/>
      <c r="F187" s="374"/>
      <c r="G187" s="3"/>
      <c r="H187" s="393"/>
      <c r="I187" s="394"/>
      <c r="J187" s="397">
        <v>42906</v>
      </c>
      <c r="K187" s="287"/>
      <c r="L187" s="100"/>
      <c r="M187" s="250"/>
      <c r="N187" s="251"/>
      <c r="X187" s="442"/>
      <c r="Y187" s="264"/>
      <c r="Z187" s="268"/>
      <c r="AA187" s="8"/>
      <c r="AB187" s="3"/>
      <c r="AC187" s="374"/>
      <c r="AD187" s="287"/>
      <c r="AE187" s="424"/>
      <c r="AF187" s="424"/>
      <c r="AG187" s="444"/>
      <c r="AH187" s="287"/>
      <c r="AI187" s="100"/>
      <c r="AJ187" s="388"/>
      <c r="AK187" s="387"/>
    </row>
    <row r="188" spans="1:37" ht="25.5" customHeight="1" x14ac:dyDescent="0.15">
      <c r="A188" s="392"/>
      <c r="B188" s="253"/>
      <c r="C188" s="258"/>
      <c r="D188" s="8"/>
      <c r="E188" s="3"/>
      <c r="F188" s="375"/>
      <c r="G188" s="3"/>
      <c r="H188" s="395"/>
      <c r="I188" s="396"/>
      <c r="J188" s="414"/>
      <c r="K188" s="287"/>
      <c r="L188" s="100"/>
      <c r="M188" s="250"/>
      <c r="N188" s="251"/>
      <c r="X188" s="443"/>
      <c r="Y188" s="264"/>
      <c r="Z188" s="268"/>
      <c r="AA188" s="8"/>
      <c r="AB188" s="3"/>
      <c r="AC188" s="375"/>
      <c r="AD188" s="287"/>
      <c r="AE188" s="424"/>
      <c r="AF188" s="424"/>
      <c r="AG188" s="386"/>
      <c r="AH188" s="287"/>
      <c r="AI188" s="100"/>
      <c r="AJ188" s="388"/>
      <c r="AK188" s="387"/>
    </row>
    <row r="189" spans="1:37" ht="25.5" customHeight="1" x14ac:dyDescent="0.15">
      <c r="A189" s="389"/>
      <c r="B189" s="253"/>
      <c r="C189" s="258"/>
      <c r="D189" s="8"/>
      <c r="E189" s="3"/>
      <c r="F189" s="374"/>
      <c r="G189" s="3"/>
      <c r="H189" s="393"/>
      <c r="I189" s="394"/>
      <c r="J189" s="397">
        <v>42907</v>
      </c>
      <c r="K189" s="287"/>
      <c r="L189" s="100"/>
      <c r="M189" s="250"/>
      <c r="N189" s="251"/>
      <c r="X189" s="442"/>
      <c r="Y189" s="264"/>
      <c r="Z189" s="268"/>
      <c r="AA189" s="8"/>
      <c r="AB189" s="3"/>
      <c r="AC189" s="374"/>
      <c r="AD189" s="287"/>
      <c r="AE189" s="424"/>
      <c r="AF189" s="424"/>
      <c r="AG189" s="444"/>
      <c r="AH189" s="287"/>
      <c r="AI189" s="100"/>
      <c r="AJ189" s="388"/>
      <c r="AK189" s="387"/>
    </row>
    <row r="190" spans="1:37" ht="25.5" customHeight="1" x14ac:dyDescent="0.15">
      <c r="A190" s="392"/>
      <c r="B190" s="253"/>
      <c r="C190" s="258"/>
      <c r="D190" s="8"/>
      <c r="E190" s="3"/>
      <c r="F190" s="375"/>
      <c r="G190" s="3"/>
      <c r="H190" s="395"/>
      <c r="I190" s="396"/>
      <c r="J190" s="414"/>
      <c r="K190" s="287"/>
      <c r="L190" s="100"/>
      <c r="M190" s="250"/>
      <c r="N190" s="251"/>
      <c r="X190" s="443"/>
      <c r="Y190" s="264"/>
      <c r="Z190" s="268"/>
      <c r="AA190" s="8"/>
      <c r="AB190" s="3"/>
      <c r="AC190" s="375"/>
      <c r="AD190" s="287"/>
      <c r="AE190" s="424"/>
      <c r="AF190" s="424"/>
      <c r="AG190" s="386"/>
      <c r="AH190" s="287"/>
      <c r="AI190" s="100"/>
      <c r="AJ190" s="388"/>
      <c r="AK190" s="387"/>
    </row>
    <row r="191" spans="1:37" ht="25.5" customHeight="1" x14ac:dyDescent="0.15">
      <c r="A191" s="389"/>
      <c r="B191" s="253"/>
      <c r="C191" s="258"/>
      <c r="D191" s="8"/>
      <c r="E191" s="3"/>
      <c r="F191" s="374"/>
      <c r="G191" s="3"/>
      <c r="H191" s="393"/>
      <c r="I191" s="394"/>
      <c r="J191" s="397">
        <v>42908</v>
      </c>
      <c r="K191" s="287"/>
      <c r="L191" s="100"/>
      <c r="M191" s="250"/>
      <c r="N191" s="251"/>
      <c r="X191" s="442"/>
      <c r="Y191" s="264"/>
      <c r="Z191" s="268"/>
      <c r="AA191" s="8"/>
      <c r="AB191" s="3"/>
      <c r="AC191" s="374"/>
      <c r="AD191" s="287"/>
      <c r="AE191" s="424"/>
      <c r="AF191" s="424"/>
      <c r="AG191" s="444"/>
      <c r="AH191" s="287"/>
      <c r="AI191" s="100"/>
      <c r="AJ191" s="388"/>
      <c r="AK191" s="387"/>
    </row>
    <row r="192" spans="1:37" ht="25.5" customHeight="1" x14ac:dyDescent="0.15">
      <c r="A192" s="392"/>
      <c r="B192" s="253"/>
      <c r="C192" s="258"/>
      <c r="D192" s="8"/>
      <c r="E192" s="3"/>
      <c r="F192" s="375"/>
      <c r="G192" s="3"/>
      <c r="H192" s="395"/>
      <c r="I192" s="396"/>
      <c r="J192" s="414"/>
      <c r="K192" s="287"/>
      <c r="L192" s="100"/>
      <c r="M192" s="250"/>
      <c r="N192" s="251"/>
      <c r="X192" s="443"/>
      <c r="Y192" s="264"/>
      <c r="Z192" s="268"/>
      <c r="AA192" s="8"/>
      <c r="AB192" s="3"/>
      <c r="AC192" s="375"/>
      <c r="AD192" s="287"/>
      <c r="AE192" s="424"/>
      <c r="AF192" s="424"/>
      <c r="AG192" s="386"/>
      <c r="AH192" s="287"/>
      <c r="AI192" s="100"/>
      <c r="AJ192" s="388"/>
      <c r="AK192" s="387"/>
    </row>
    <row r="193" spans="1:37" ht="25.5" customHeight="1" x14ac:dyDescent="0.15">
      <c r="A193" s="389"/>
      <c r="B193" s="253"/>
      <c r="C193" s="258"/>
      <c r="D193" s="8"/>
      <c r="E193" s="3"/>
      <c r="F193" s="374"/>
      <c r="G193" s="3"/>
      <c r="H193" s="393"/>
      <c r="I193" s="394"/>
      <c r="J193" s="397">
        <v>42909</v>
      </c>
      <c r="K193" s="287"/>
      <c r="L193" s="100"/>
      <c r="M193" s="250"/>
      <c r="N193" s="251"/>
      <c r="X193" s="442"/>
      <c r="Y193" s="264"/>
      <c r="Z193" s="268"/>
      <c r="AA193" s="8"/>
      <c r="AB193" s="3"/>
      <c r="AC193" s="374"/>
      <c r="AD193" s="287"/>
      <c r="AE193" s="424"/>
      <c r="AF193" s="424"/>
      <c r="AG193" s="444"/>
      <c r="AH193" s="287"/>
      <c r="AI193" s="100"/>
      <c r="AJ193" s="388"/>
      <c r="AK193" s="387"/>
    </row>
    <row r="194" spans="1:37" ht="25.5" customHeight="1" x14ac:dyDescent="0.15">
      <c r="A194" s="392"/>
      <c r="B194" s="253"/>
      <c r="C194" s="258"/>
      <c r="D194" s="8"/>
      <c r="E194" s="3"/>
      <c r="F194" s="375"/>
      <c r="G194" s="3"/>
      <c r="H194" s="395"/>
      <c r="I194" s="396"/>
      <c r="J194" s="414"/>
      <c r="K194" s="287"/>
      <c r="L194" s="100"/>
      <c r="M194" s="250"/>
      <c r="N194" s="251"/>
      <c r="X194" s="443"/>
      <c r="Y194" s="264"/>
      <c r="Z194" s="268"/>
      <c r="AA194" s="8"/>
      <c r="AB194" s="3"/>
      <c r="AC194" s="375"/>
      <c r="AD194" s="287"/>
      <c r="AE194" s="424"/>
      <c r="AF194" s="424"/>
      <c r="AG194" s="386"/>
      <c r="AH194" s="287"/>
      <c r="AI194" s="100"/>
      <c r="AJ194" s="388"/>
      <c r="AK194" s="387"/>
    </row>
    <row r="195" spans="1:37" ht="25.5" customHeight="1" x14ac:dyDescent="0.15">
      <c r="A195" s="389"/>
      <c r="B195" s="253"/>
      <c r="C195" s="258"/>
      <c r="D195" s="8"/>
      <c r="E195" s="3"/>
      <c r="F195" s="374"/>
      <c r="G195" s="3"/>
      <c r="H195" s="393"/>
      <c r="I195" s="394"/>
      <c r="J195" s="397">
        <v>42910</v>
      </c>
      <c r="K195" s="287"/>
      <c r="L195" s="100"/>
      <c r="M195" s="250"/>
      <c r="N195" s="251"/>
      <c r="X195" s="442"/>
      <c r="Y195" s="264"/>
      <c r="Z195" s="268"/>
      <c r="AA195" s="8"/>
      <c r="AB195" s="3"/>
      <c r="AC195" s="374"/>
      <c r="AD195" s="287"/>
      <c r="AE195" s="424"/>
      <c r="AF195" s="424"/>
      <c r="AG195" s="444"/>
      <c r="AH195" s="287"/>
      <c r="AI195" s="100"/>
      <c r="AJ195" s="388"/>
      <c r="AK195" s="387"/>
    </row>
    <row r="196" spans="1:37" ht="25.5" customHeight="1" x14ac:dyDescent="0.15">
      <c r="A196" s="392"/>
      <c r="B196" s="253"/>
      <c r="C196" s="258"/>
      <c r="D196" s="8"/>
      <c r="E196" s="3"/>
      <c r="F196" s="375"/>
      <c r="G196" s="3"/>
      <c r="H196" s="395"/>
      <c r="I196" s="396"/>
      <c r="J196" s="414"/>
      <c r="K196" s="287"/>
      <c r="L196" s="100"/>
      <c r="M196" s="250"/>
      <c r="N196" s="251"/>
      <c r="X196" s="443"/>
      <c r="Y196" s="264"/>
      <c r="Z196" s="268"/>
      <c r="AA196" s="8"/>
      <c r="AB196" s="3"/>
      <c r="AC196" s="375"/>
      <c r="AD196" s="287"/>
      <c r="AE196" s="424"/>
      <c r="AF196" s="424"/>
      <c r="AG196" s="386"/>
      <c r="AH196" s="287"/>
      <c r="AI196" s="100"/>
      <c r="AJ196" s="388"/>
      <c r="AK196" s="387"/>
    </row>
    <row r="197" spans="1:37" ht="25.5" customHeight="1" x14ac:dyDescent="0.15">
      <c r="A197" s="389"/>
      <c r="B197" s="253"/>
      <c r="C197" s="258"/>
      <c r="D197" s="8"/>
      <c r="E197" s="3"/>
      <c r="F197" s="374"/>
      <c r="G197" s="3"/>
      <c r="H197" s="393"/>
      <c r="I197" s="394"/>
      <c r="J197" s="397">
        <v>42911</v>
      </c>
      <c r="K197" s="287"/>
      <c r="L197" s="100"/>
      <c r="M197" s="250"/>
      <c r="N197" s="251"/>
      <c r="X197" s="442"/>
      <c r="Y197" s="264"/>
      <c r="Z197" s="268"/>
      <c r="AA197" s="8"/>
      <c r="AB197" s="3"/>
      <c r="AC197" s="374"/>
      <c r="AD197" s="287"/>
      <c r="AE197" s="424"/>
      <c r="AF197" s="424"/>
      <c r="AG197" s="444"/>
      <c r="AH197" s="287"/>
      <c r="AI197" s="100"/>
      <c r="AJ197" s="388"/>
      <c r="AK197" s="387"/>
    </row>
    <row r="198" spans="1:37" ht="25.5" customHeight="1" x14ac:dyDescent="0.15">
      <c r="A198" s="392"/>
      <c r="B198" s="253"/>
      <c r="C198" s="258"/>
      <c r="D198" s="8"/>
      <c r="E198" s="3"/>
      <c r="F198" s="375"/>
      <c r="G198" s="3"/>
      <c r="H198" s="395"/>
      <c r="I198" s="396"/>
      <c r="J198" s="414"/>
      <c r="K198" s="287"/>
      <c r="L198" s="100"/>
      <c r="M198" s="250"/>
      <c r="N198" s="251"/>
      <c r="X198" s="443"/>
      <c r="Y198" s="264"/>
      <c r="Z198" s="268"/>
      <c r="AA198" s="8"/>
      <c r="AB198" s="3"/>
      <c r="AC198" s="375"/>
      <c r="AD198" s="287"/>
      <c r="AE198" s="424"/>
      <c r="AF198" s="424"/>
      <c r="AG198" s="386"/>
      <c r="AH198" s="287"/>
      <c r="AI198" s="100"/>
      <c r="AJ198" s="388"/>
      <c r="AK198" s="387"/>
    </row>
    <row r="199" spans="1:37" ht="25.5" customHeight="1" x14ac:dyDescent="0.15">
      <c r="A199" s="389"/>
      <c r="B199" s="253"/>
      <c r="C199" s="258"/>
      <c r="D199" s="8"/>
      <c r="E199" s="3"/>
      <c r="F199" s="374"/>
      <c r="G199" s="3"/>
      <c r="H199" s="393"/>
      <c r="I199" s="394"/>
      <c r="J199" s="397">
        <v>42912</v>
      </c>
      <c r="K199" s="287"/>
      <c r="L199" s="100"/>
      <c r="M199" s="250"/>
      <c r="N199" s="251"/>
      <c r="X199" s="442"/>
      <c r="Y199" s="264"/>
      <c r="Z199" s="268"/>
      <c r="AA199" s="8"/>
      <c r="AB199" s="3"/>
      <c r="AC199" s="374"/>
      <c r="AD199" s="287"/>
      <c r="AE199" s="424"/>
      <c r="AF199" s="424"/>
      <c r="AG199" s="444"/>
      <c r="AH199" s="287"/>
      <c r="AI199" s="100"/>
      <c r="AJ199" s="388"/>
      <c r="AK199" s="387"/>
    </row>
    <row r="200" spans="1:37" ht="25.5" customHeight="1" x14ac:dyDescent="0.15">
      <c r="A200" s="392"/>
      <c r="B200" s="253"/>
      <c r="C200" s="258"/>
      <c r="D200" s="8"/>
      <c r="E200" s="3"/>
      <c r="F200" s="375"/>
      <c r="G200" s="3"/>
      <c r="H200" s="395"/>
      <c r="I200" s="396"/>
      <c r="J200" s="414"/>
      <c r="K200" s="287"/>
      <c r="L200" s="100"/>
      <c r="M200" s="250"/>
      <c r="N200" s="251"/>
      <c r="X200" s="443"/>
      <c r="Y200" s="264"/>
      <c r="Z200" s="268"/>
      <c r="AA200" s="8"/>
      <c r="AB200" s="3"/>
      <c r="AC200" s="375"/>
      <c r="AD200" s="287"/>
      <c r="AE200" s="424"/>
      <c r="AF200" s="424"/>
      <c r="AG200" s="386"/>
      <c r="AH200" s="287"/>
      <c r="AI200" s="100"/>
      <c r="AJ200" s="388"/>
      <c r="AK200" s="387"/>
    </row>
    <row r="201" spans="1:37" ht="25.5" customHeight="1" x14ac:dyDescent="0.15">
      <c r="A201" s="389"/>
      <c r="B201" s="253"/>
      <c r="C201" s="258"/>
      <c r="D201" s="8"/>
      <c r="E201" s="3"/>
      <c r="F201" s="374"/>
      <c r="G201" s="3"/>
      <c r="H201" s="393"/>
      <c r="I201" s="394"/>
      <c r="J201" s="397">
        <v>42913</v>
      </c>
      <c r="K201" s="287"/>
      <c r="L201" s="100"/>
      <c r="M201" s="250"/>
      <c r="N201" s="251"/>
      <c r="X201" s="442"/>
      <c r="Y201" s="264"/>
      <c r="Z201" s="268"/>
      <c r="AA201" s="8"/>
      <c r="AB201" s="3"/>
      <c r="AC201" s="374"/>
      <c r="AD201" s="287"/>
      <c r="AE201" s="424"/>
      <c r="AF201" s="424"/>
      <c r="AG201" s="444"/>
      <c r="AH201" s="287"/>
      <c r="AI201" s="100"/>
      <c r="AJ201" s="388"/>
      <c r="AK201" s="387"/>
    </row>
    <row r="202" spans="1:37" ht="25.5" customHeight="1" x14ac:dyDescent="0.15">
      <c r="A202" s="392"/>
      <c r="B202" s="253"/>
      <c r="C202" s="258"/>
      <c r="D202" s="8"/>
      <c r="E202" s="3"/>
      <c r="F202" s="375"/>
      <c r="G202" s="3"/>
      <c r="H202" s="395"/>
      <c r="I202" s="396"/>
      <c r="J202" s="414"/>
      <c r="K202" s="287"/>
      <c r="L202" s="100"/>
      <c r="M202" s="250"/>
      <c r="N202" s="251"/>
      <c r="X202" s="443"/>
      <c r="Y202" s="264"/>
      <c r="Z202" s="268"/>
      <c r="AA202" s="8"/>
      <c r="AB202" s="3"/>
      <c r="AC202" s="375"/>
      <c r="AD202" s="287"/>
      <c r="AE202" s="424"/>
      <c r="AF202" s="424"/>
      <c r="AG202" s="386"/>
      <c r="AH202" s="287"/>
      <c r="AI202" s="100"/>
      <c r="AJ202" s="388"/>
      <c r="AK202" s="387"/>
    </row>
    <row r="203" spans="1:37" ht="25.5" customHeight="1" x14ac:dyDescent="0.15">
      <c r="A203" s="389"/>
      <c r="B203" s="253"/>
      <c r="C203" s="258"/>
      <c r="D203" s="8"/>
      <c r="E203" s="3"/>
      <c r="F203" s="374"/>
      <c r="G203" s="3"/>
      <c r="H203" s="393"/>
      <c r="I203" s="394"/>
      <c r="J203" s="397">
        <v>42914</v>
      </c>
      <c r="K203" s="287"/>
      <c r="L203" s="100"/>
      <c r="M203" s="250"/>
      <c r="N203" s="251"/>
      <c r="X203" s="442"/>
      <c r="Y203" s="264"/>
      <c r="Z203" s="268"/>
      <c r="AA203" s="8"/>
      <c r="AB203" s="3"/>
      <c r="AC203" s="374"/>
      <c r="AD203" s="287"/>
      <c r="AE203" s="424"/>
      <c r="AF203" s="424"/>
      <c r="AG203" s="444"/>
      <c r="AH203" s="287"/>
      <c r="AI203" s="100"/>
      <c r="AJ203" s="388"/>
      <c r="AK203" s="387"/>
    </row>
    <row r="204" spans="1:37" ht="25.5" customHeight="1" x14ac:dyDescent="0.15">
      <c r="A204" s="392"/>
      <c r="B204" s="253"/>
      <c r="C204" s="258"/>
      <c r="D204" s="8"/>
      <c r="E204" s="3"/>
      <c r="F204" s="375"/>
      <c r="G204" s="3"/>
      <c r="H204" s="395"/>
      <c r="I204" s="396"/>
      <c r="J204" s="414"/>
      <c r="K204" s="287"/>
      <c r="L204" s="100"/>
      <c r="M204" s="250"/>
      <c r="N204" s="251"/>
      <c r="X204" s="443"/>
      <c r="Y204" s="264"/>
      <c r="Z204" s="268"/>
      <c r="AA204" s="8"/>
      <c r="AB204" s="3"/>
      <c r="AC204" s="375"/>
      <c r="AD204" s="287"/>
      <c r="AE204" s="424"/>
      <c r="AF204" s="424"/>
      <c r="AG204" s="386"/>
      <c r="AH204" s="287"/>
      <c r="AI204" s="100"/>
      <c r="AJ204" s="388"/>
      <c r="AK204" s="387"/>
    </row>
    <row r="205" spans="1:37" ht="25.5" customHeight="1" x14ac:dyDescent="0.15">
      <c r="A205" s="389"/>
      <c r="B205" s="253"/>
      <c r="C205" s="258"/>
      <c r="D205" s="8"/>
      <c r="E205" s="3"/>
      <c r="F205" s="374"/>
      <c r="G205" s="3"/>
      <c r="H205" s="393"/>
      <c r="I205" s="394"/>
      <c r="J205" s="397">
        <v>42915</v>
      </c>
      <c r="K205" s="287"/>
      <c r="L205" s="100"/>
      <c r="M205" s="250"/>
      <c r="N205" s="251"/>
      <c r="X205" s="442"/>
      <c r="Y205" s="264"/>
      <c r="Z205" s="268"/>
      <c r="AA205" s="8"/>
      <c r="AB205" s="3"/>
      <c r="AC205" s="374"/>
      <c r="AD205" s="287"/>
      <c r="AE205" s="424"/>
      <c r="AF205" s="424"/>
      <c r="AG205" s="444"/>
      <c r="AH205" s="287"/>
      <c r="AI205" s="100"/>
      <c r="AJ205" s="388"/>
      <c r="AK205" s="387"/>
    </row>
    <row r="206" spans="1:37" ht="25.5" customHeight="1" x14ac:dyDescent="0.15">
      <c r="A206" s="392"/>
      <c r="B206" s="253"/>
      <c r="C206" s="258"/>
      <c r="D206" s="8"/>
      <c r="E206" s="3"/>
      <c r="F206" s="375"/>
      <c r="G206" s="3"/>
      <c r="H206" s="395"/>
      <c r="I206" s="396"/>
      <c r="J206" s="414"/>
      <c r="K206" s="287"/>
      <c r="L206" s="100"/>
      <c r="M206" s="250"/>
      <c r="N206" s="251"/>
      <c r="X206" s="443"/>
      <c r="Y206" s="264"/>
      <c r="Z206" s="268"/>
      <c r="AA206" s="8"/>
      <c r="AB206" s="3"/>
      <c r="AC206" s="375"/>
      <c r="AD206" s="287"/>
      <c r="AE206" s="424"/>
      <c r="AF206" s="424"/>
      <c r="AG206" s="386"/>
      <c r="AH206" s="287"/>
      <c r="AI206" s="100"/>
      <c r="AJ206" s="388"/>
      <c r="AK206" s="387"/>
    </row>
    <row r="207" spans="1:37" ht="25.5" customHeight="1" x14ac:dyDescent="0.15">
      <c r="A207" s="389"/>
      <c r="B207" s="253"/>
      <c r="C207" s="258"/>
      <c r="D207" s="8"/>
      <c r="E207" s="3"/>
      <c r="F207" s="374"/>
      <c r="G207" s="3"/>
      <c r="H207" s="393"/>
      <c r="I207" s="394"/>
      <c r="J207" s="397">
        <v>42916</v>
      </c>
      <c r="K207" s="287"/>
      <c r="L207" s="100"/>
      <c r="M207" s="250"/>
      <c r="N207" s="251"/>
      <c r="X207" s="442"/>
      <c r="Y207" s="264"/>
      <c r="Z207" s="268"/>
      <c r="AA207" s="8"/>
      <c r="AB207" s="3"/>
      <c r="AC207" s="374"/>
      <c r="AD207" s="287"/>
      <c r="AE207" s="424"/>
      <c r="AF207" s="424"/>
      <c r="AG207" s="444"/>
      <c r="AH207" s="287"/>
      <c r="AI207" s="100"/>
      <c r="AJ207" s="388"/>
      <c r="AK207" s="387"/>
    </row>
    <row r="208" spans="1:37" ht="25.5" customHeight="1" x14ac:dyDescent="0.15">
      <c r="A208" s="392"/>
      <c r="B208" s="253"/>
      <c r="C208" s="258"/>
      <c r="D208" s="8"/>
      <c r="E208" s="3"/>
      <c r="F208" s="375"/>
      <c r="G208" s="3"/>
      <c r="H208" s="395"/>
      <c r="I208" s="396"/>
      <c r="J208" s="414"/>
      <c r="K208" s="287"/>
      <c r="L208" s="100"/>
      <c r="M208" s="250"/>
      <c r="N208" s="251"/>
      <c r="X208" s="443"/>
      <c r="Y208" s="264"/>
      <c r="Z208" s="268"/>
      <c r="AA208" s="8"/>
      <c r="AB208" s="3"/>
      <c r="AC208" s="375"/>
      <c r="AD208" s="287"/>
      <c r="AE208" s="424"/>
      <c r="AF208" s="424"/>
      <c r="AG208" s="386"/>
      <c r="AH208" s="287"/>
      <c r="AI208" s="100"/>
      <c r="AJ208" s="388"/>
      <c r="AK208" s="387"/>
    </row>
    <row r="209" spans="1:37" ht="25.5" customHeight="1" x14ac:dyDescent="0.15">
      <c r="A209" s="389"/>
      <c r="B209" s="253"/>
      <c r="C209" s="258"/>
      <c r="D209" s="8"/>
      <c r="E209" s="3"/>
      <c r="F209" s="374"/>
      <c r="G209" s="3"/>
      <c r="H209" s="393"/>
      <c r="I209" s="394"/>
      <c r="J209" s="397">
        <v>42917</v>
      </c>
      <c r="K209" s="287"/>
      <c r="L209" s="100"/>
      <c r="M209" s="250"/>
      <c r="N209" s="251"/>
      <c r="X209" s="442"/>
      <c r="Y209" s="264"/>
      <c r="Z209" s="268"/>
      <c r="AA209" s="8"/>
      <c r="AB209" s="3"/>
      <c r="AC209" s="374"/>
      <c r="AD209" s="287"/>
      <c r="AE209" s="424"/>
      <c r="AF209" s="424"/>
      <c r="AG209" s="444"/>
      <c r="AH209" s="287"/>
      <c r="AI209" s="100"/>
      <c r="AJ209" s="388"/>
      <c r="AK209" s="387"/>
    </row>
    <row r="210" spans="1:37" ht="25.5" customHeight="1" x14ac:dyDescent="0.15">
      <c r="A210" s="392"/>
      <c r="B210" s="253"/>
      <c r="C210" s="258"/>
      <c r="D210" s="8"/>
      <c r="E210" s="3"/>
      <c r="F210" s="375"/>
      <c r="G210" s="3"/>
      <c r="H210" s="395"/>
      <c r="I210" s="396"/>
      <c r="J210" s="414"/>
      <c r="K210" s="287"/>
      <c r="L210" s="100"/>
      <c r="M210" s="250"/>
      <c r="N210" s="251"/>
      <c r="X210" s="443"/>
      <c r="Y210" s="264"/>
      <c r="Z210" s="268"/>
      <c r="AA210" s="8"/>
      <c r="AB210" s="3"/>
      <c r="AC210" s="375"/>
      <c r="AD210" s="287"/>
      <c r="AE210" s="424"/>
      <c r="AF210" s="424"/>
      <c r="AG210" s="386"/>
      <c r="AH210" s="287"/>
      <c r="AI210" s="100"/>
      <c r="AJ210" s="388"/>
      <c r="AK210" s="387"/>
    </row>
    <row r="211" spans="1:37" ht="25.5" customHeight="1" x14ac:dyDescent="0.15">
      <c r="A211" s="389"/>
      <c r="B211" s="253"/>
      <c r="C211" s="258"/>
      <c r="D211" s="8"/>
      <c r="E211" s="3"/>
      <c r="F211" s="374"/>
      <c r="G211" s="3"/>
      <c r="H211" s="393"/>
      <c r="I211" s="394"/>
      <c r="J211" s="397">
        <v>42918</v>
      </c>
      <c r="K211" s="287"/>
      <c r="L211" s="100"/>
      <c r="M211" s="250"/>
      <c r="N211" s="251"/>
      <c r="X211" s="442"/>
      <c r="Y211" s="264"/>
      <c r="Z211" s="268"/>
      <c r="AA211" s="8"/>
      <c r="AB211" s="3"/>
      <c r="AC211" s="374"/>
      <c r="AD211" s="287"/>
      <c r="AE211" s="424"/>
      <c r="AF211" s="424"/>
      <c r="AG211" s="444"/>
      <c r="AH211" s="287"/>
      <c r="AI211" s="100"/>
      <c r="AJ211" s="388"/>
      <c r="AK211" s="387"/>
    </row>
    <row r="212" spans="1:37" ht="25.5" customHeight="1" x14ac:dyDescent="0.15">
      <c r="A212" s="392"/>
      <c r="B212" s="253"/>
      <c r="C212" s="258"/>
      <c r="D212" s="8"/>
      <c r="E212" s="3"/>
      <c r="F212" s="375"/>
      <c r="G212" s="3"/>
      <c r="H212" s="395"/>
      <c r="I212" s="396"/>
      <c r="J212" s="414"/>
      <c r="K212" s="287"/>
      <c r="L212" s="100"/>
      <c r="M212" s="250"/>
      <c r="N212" s="251"/>
      <c r="X212" s="443"/>
      <c r="Y212" s="264"/>
      <c r="Z212" s="268"/>
      <c r="AA212" s="8"/>
      <c r="AB212" s="3"/>
      <c r="AC212" s="375"/>
      <c r="AD212" s="287"/>
      <c r="AE212" s="424"/>
      <c r="AF212" s="424"/>
      <c r="AG212" s="386"/>
      <c r="AH212" s="287"/>
      <c r="AI212" s="100"/>
      <c r="AJ212" s="388"/>
      <c r="AK212" s="387"/>
    </row>
    <row r="213" spans="1:37" ht="25.5" customHeight="1" x14ac:dyDescent="0.15">
      <c r="A213" s="389"/>
      <c r="B213" s="253"/>
      <c r="C213" s="258"/>
      <c r="D213" s="8"/>
      <c r="E213" s="3"/>
      <c r="F213" s="374"/>
      <c r="G213" s="3"/>
      <c r="H213" s="393"/>
      <c r="I213" s="394"/>
      <c r="J213" s="397">
        <v>42919</v>
      </c>
      <c r="K213" s="287"/>
      <c r="L213" s="100"/>
      <c r="M213" s="250"/>
      <c r="N213" s="251"/>
      <c r="X213" s="442"/>
      <c r="Y213" s="264"/>
      <c r="Z213" s="268"/>
      <c r="AA213" s="8"/>
      <c r="AB213" s="3"/>
      <c r="AC213" s="374"/>
      <c r="AD213" s="287"/>
      <c r="AE213" s="424"/>
      <c r="AF213" s="424"/>
      <c r="AG213" s="444"/>
      <c r="AH213" s="287"/>
      <c r="AI213" s="100"/>
      <c r="AJ213" s="388"/>
      <c r="AK213" s="387"/>
    </row>
    <row r="214" spans="1:37" ht="25.5" customHeight="1" x14ac:dyDescent="0.15">
      <c r="A214" s="392"/>
      <c r="B214" s="253"/>
      <c r="C214" s="258"/>
      <c r="D214" s="8"/>
      <c r="E214" s="3"/>
      <c r="F214" s="375"/>
      <c r="G214" s="3"/>
      <c r="H214" s="395"/>
      <c r="I214" s="396"/>
      <c r="J214" s="414"/>
      <c r="K214" s="287"/>
      <c r="L214" s="100"/>
      <c r="M214" s="250"/>
      <c r="N214" s="251"/>
      <c r="X214" s="443"/>
      <c r="Y214" s="264"/>
      <c r="Z214" s="268"/>
      <c r="AA214" s="8"/>
      <c r="AB214" s="3"/>
      <c r="AC214" s="375"/>
      <c r="AD214" s="287"/>
      <c r="AE214" s="424"/>
      <c r="AF214" s="424"/>
      <c r="AG214" s="386"/>
      <c r="AH214" s="287"/>
      <c r="AI214" s="100"/>
      <c r="AJ214" s="388"/>
      <c r="AK214" s="387"/>
    </row>
  </sheetData>
  <mergeCells count="1008">
    <mergeCell ref="X213:X214"/>
    <mergeCell ref="AC213:AC214"/>
    <mergeCell ref="AE213:AF214"/>
    <mergeCell ref="AG213:AG214"/>
    <mergeCell ref="AJ213:AK213"/>
    <mergeCell ref="AJ214:AK214"/>
    <mergeCell ref="X211:X212"/>
    <mergeCell ref="AC211:AC212"/>
    <mergeCell ref="AE211:AF212"/>
    <mergeCell ref="AG211:AG212"/>
    <mergeCell ref="AJ211:AK211"/>
    <mergeCell ref="AJ212:AK212"/>
    <mergeCell ref="X209:X210"/>
    <mergeCell ref="AC209:AC210"/>
    <mergeCell ref="AE209:AF210"/>
    <mergeCell ref="AG209:AG210"/>
    <mergeCell ref="AJ209:AK209"/>
    <mergeCell ref="AJ210:AK210"/>
    <mergeCell ref="X207:X208"/>
    <mergeCell ref="AC207:AC208"/>
    <mergeCell ref="AE207:AF208"/>
    <mergeCell ref="AG207:AG208"/>
    <mergeCell ref="AJ207:AK207"/>
    <mergeCell ref="AJ208:AK208"/>
    <mergeCell ref="X205:X206"/>
    <mergeCell ref="AC205:AC206"/>
    <mergeCell ref="AE205:AF206"/>
    <mergeCell ref="AG205:AG206"/>
    <mergeCell ref="AJ205:AK205"/>
    <mergeCell ref="AJ206:AK206"/>
    <mergeCell ref="X203:X204"/>
    <mergeCell ref="AC203:AC204"/>
    <mergeCell ref="AE203:AF204"/>
    <mergeCell ref="AG203:AG204"/>
    <mergeCell ref="AJ203:AK203"/>
    <mergeCell ref="AJ204:AK204"/>
    <mergeCell ref="X201:X202"/>
    <mergeCell ref="AC201:AC202"/>
    <mergeCell ref="AE201:AF202"/>
    <mergeCell ref="AG201:AG202"/>
    <mergeCell ref="AJ201:AK201"/>
    <mergeCell ref="AJ202:AK202"/>
    <mergeCell ref="X199:X200"/>
    <mergeCell ref="AC199:AC200"/>
    <mergeCell ref="AE199:AF200"/>
    <mergeCell ref="AG199:AG200"/>
    <mergeCell ref="AJ199:AK199"/>
    <mergeCell ref="AJ200:AK200"/>
    <mergeCell ref="X197:X198"/>
    <mergeCell ref="AC197:AC198"/>
    <mergeCell ref="AE197:AF198"/>
    <mergeCell ref="AG197:AG198"/>
    <mergeCell ref="AJ197:AK197"/>
    <mergeCell ref="AJ198:AK198"/>
    <mergeCell ref="X195:X196"/>
    <mergeCell ref="AC195:AC196"/>
    <mergeCell ref="AE195:AF196"/>
    <mergeCell ref="AG195:AG196"/>
    <mergeCell ref="AJ195:AK195"/>
    <mergeCell ref="AJ196:AK196"/>
    <mergeCell ref="X193:X194"/>
    <mergeCell ref="AC193:AC194"/>
    <mergeCell ref="AE193:AF194"/>
    <mergeCell ref="AG193:AG194"/>
    <mergeCell ref="AJ193:AK193"/>
    <mergeCell ref="AJ194:AK194"/>
    <mergeCell ref="X191:X192"/>
    <mergeCell ref="AC191:AC192"/>
    <mergeCell ref="AE191:AF192"/>
    <mergeCell ref="AG191:AG192"/>
    <mergeCell ref="AJ191:AK191"/>
    <mergeCell ref="AJ192:AK192"/>
    <mergeCell ref="X189:X190"/>
    <mergeCell ref="AC189:AC190"/>
    <mergeCell ref="AE189:AF190"/>
    <mergeCell ref="AG189:AG190"/>
    <mergeCell ref="AJ189:AK189"/>
    <mergeCell ref="AJ190:AK190"/>
    <mergeCell ref="X187:X188"/>
    <mergeCell ref="AC187:AC188"/>
    <mergeCell ref="AE187:AF188"/>
    <mergeCell ref="AG187:AG188"/>
    <mergeCell ref="AJ187:AK187"/>
    <mergeCell ref="AJ188:AK188"/>
    <mergeCell ref="X185:X186"/>
    <mergeCell ref="AC185:AC186"/>
    <mergeCell ref="AE185:AF186"/>
    <mergeCell ref="AG185:AG186"/>
    <mergeCell ref="AJ185:AK185"/>
    <mergeCell ref="AJ186:AK186"/>
    <mergeCell ref="X183:X184"/>
    <mergeCell ref="AC183:AC184"/>
    <mergeCell ref="AE183:AF184"/>
    <mergeCell ref="AG183:AG184"/>
    <mergeCell ref="AJ183:AK183"/>
    <mergeCell ref="AJ184:AK184"/>
    <mergeCell ref="X181:X182"/>
    <mergeCell ref="AC181:AC182"/>
    <mergeCell ref="AE181:AF182"/>
    <mergeCell ref="AG181:AG182"/>
    <mergeCell ref="AJ181:AK181"/>
    <mergeCell ref="AJ182:AK182"/>
    <mergeCell ref="X179:X180"/>
    <mergeCell ref="AC179:AC180"/>
    <mergeCell ref="AE179:AF180"/>
    <mergeCell ref="AG179:AG180"/>
    <mergeCell ref="AJ179:AK179"/>
    <mergeCell ref="AJ180:AK180"/>
    <mergeCell ref="X177:X178"/>
    <mergeCell ref="AC177:AC178"/>
    <mergeCell ref="AE177:AF178"/>
    <mergeCell ref="AG177:AG178"/>
    <mergeCell ref="AJ177:AK177"/>
    <mergeCell ref="AJ178:AK178"/>
    <mergeCell ref="X175:X176"/>
    <mergeCell ref="AC175:AC176"/>
    <mergeCell ref="AE175:AF176"/>
    <mergeCell ref="AG175:AG176"/>
    <mergeCell ref="AJ175:AK175"/>
    <mergeCell ref="AJ176:AK176"/>
    <mergeCell ref="X173:X174"/>
    <mergeCell ref="AC173:AC174"/>
    <mergeCell ref="AE173:AF174"/>
    <mergeCell ref="AG173:AG174"/>
    <mergeCell ref="AJ173:AK173"/>
    <mergeCell ref="AJ174:AK174"/>
    <mergeCell ref="X171:X172"/>
    <mergeCell ref="AC171:AC172"/>
    <mergeCell ref="AE171:AF172"/>
    <mergeCell ref="AG171:AG172"/>
    <mergeCell ref="AJ171:AK171"/>
    <mergeCell ref="AJ172:AK172"/>
    <mergeCell ref="X169:X170"/>
    <mergeCell ref="AC169:AC170"/>
    <mergeCell ref="AE169:AF170"/>
    <mergeCell ref="AG169:AG170"/>
    <mergeCell ref="AJ169:AK169"/>
    <mergeCell ref="AJ170:AK170"/>
    <mergeCell ref="X167:X168"/>
    <mergeCell ref="AC167:AC168"/>
    <mergeCell ref="AE167:AF168"/>
    <mergeCell ref="AG167:AG168"/>
    <mergeCell ref="AJ167:AK167"/>
    <mergeCell ref="AJ168:AK168"/>
    <mergeCell ref="X165:X166"/>
    <mergeCell ref="AC165:AC166"/>
    <mergeCell ref="AE165:AF166"/>
    <mergeCell ref="AG165:AG166"/>
    <mergeCell ref="AJ165:AK165"/>
    <mergeCell ref="AJ166:AK166"/>
    <mergeCell ref="X163:X164"/>
    <mergeCell ref="AC163:AC164"/>
    <mergeCell ref="AE163:AF164"/>
    <mergeCell ref="AG163:AG164"/>
    <mergeCell ref="AJ163:AK163"/>
    <mergeCell ref="AJ164:AK164"/>
    <mergeCell ref="X161:X162"/>
    <mergeCell ref="AC161:AC162"/>
    <mergeCell ref="AE161:AF162"/>
    <mergeCell ref="AG161:AG162"/>
    <mergeCell ref="AJ161:AK161"/>
    <mergeCell ref="AJ162:AK162"/>
    <mergeCell ref="X159:X160"/>
    <mergeCell ref="AC159:AC160"/>
    <mergeCell ref="AE159:AF160"/>
    <mergeCell ref="AG159:AG160"/>
    <mergeCell ref="AJ159:AK159"/>
    <mergeCell ref="AJ160:AK160"/>
    <mergeCell ref="X157:X158"/>
    <mergeCell ref="AC157:AC158"/>
    <mergeCell ref="AE157:AF158"/>
    <mergeCell ref="AG157:AG158"/>
    <mergeCell ref="AJ157:AK157"/>
    <mergeCell ref="AJ158:AK158"/>
    <mergeCell ref="X155:X156"/>
    <mergeCell ref="AC155:AC156"/>
    <mergeCell ref="AE155:AF156"/>
    <mergeCell ref="AG155:AG156"/>
    <mergeCell ref="AJ155:AK155"/>
    <mergeCell ref="AJ156:AK156"/>
    <mergeCell ref="X153:X154"/>
    <mergeCell ref="AC153:AC154"/>
    <mergeCell ref="AE153:AF154"/>
    <mergeCell ref="AG153:AG154"/>
    <mergeCell ref="AJ153:AK153"/>
    <mergeCell ref="AJ154:AK154"/>
    <mergeCell ref="X151:X152"/>
    <mergeCell ref="AC151:AC152"/>
    <mergeCell ref="AE151:AF152"/>
    <mergeCell ref="AG151:AG152"/>
    <mergeCell ref="AJ151:AK151"/>
    <mergeCell ref="AJ152:AK152"/>
    <mergeCell ref="X149:X150"/>
    <mergeCell ref="AC149:AC150"/>
    <mergeCell ref="AE149:AF150"/>
    <mergeCell ref="AG149:AG150"/>
    <mergeCell ref="AJ149:AK149"/>
    <mergeCell ref="AJ150:AK150"/>
    <mergeCell ref="X147:X148"/>
    <mergeCell ref="AC147:AC148"/>
    <mergeCell ref="AE147:AF148"/>
    <mergeCell ref="AG147:AG148"/>
    <mergeCell ref="AJ147:AK147"/>
    <mergeCell ref="AJ148:AK148"/>
    <mergeCell ref="X145:X146"/>
    <mergeCell ref="AC145:AC146"/>
    <mergeCell ref="AE145:AF146"/>
    <mergeCell ref="AG145:AG146"/>
    <mergeCell ref="AJ145:AK145"/>
    <mergeCell ref="AJ146:AK146"/>
    <mergeCell ref="X143:X144"/>
    <mergeCell ref="AC143:AC144"/>
    <mergeCell ref="AE143:AF144"/>
    <mergeCell ref="AG143:AG144"/>
    <mergeCell ref="AJ143:AK143"/>
    <mergeCell ref="AJ144:AK144"/>
    <mergeCell ref="X141:X142"/>
    <mergeCell ref="AC141:AC142"/>
    <mergeCell ref="AE141:AF142"/>
    <mergeCell ref="AG141:AG142"/>
    <mergeCell ref="AJ141:AK141"/>
    <mergeCell ref="AJ142:AK142"/>
    <mergeCell ref="X139:X140"/>
    <mergeCell ref="AC139:AC140"/>
    <mergeCell ref="AE139:AF140"/>
    <mergeCell ref="AG139:AG140"/>
    <mergeCell ref="AJ139:AK139"/>
    <mergeCell ref="AJ140:AK140"/>
    <mergeCell ref="X137:X138"/>
    <mergeCell ref="AC137:AC138"/>
    <mergeCell ref="AE137:AF138"/>
    <mergeCell ref="AG137:AG138"/>
    <mergeCell ref="AJ137:AK137"/>
    <mergeCell ref="AJ138:AK138"/>
    <mergeCell ref="X135:X136"/>
    <mergeCell ref="AC135:AC136"/>
    <mergeCell ref="AE135:AF136"/>
    <mergeCell ref="AG135:AG136"/>
    <mergeCell ref="AJ135:AK135"/>
    <mergeCell ref="AJ136:AK136"/>
    <mergeCell ref="X133:X134"/>
    <mergeCell ref="AC133:AC134"/>
    <mergeCell ref="AE133:AF134"/>
    <mergeCell ref="AG133:AG134"/>
    <mergeCell ref="AJ133:AK133"/>
    <mergeCell ref="AJ134:AK134"/>
    <mergeCell ref="X131:X132"/>
    <mergeCell ref="AC131:AC132"/>
    <mergeCell ref="AE131:AF132"/>
    <mergeCell ref="AG131:AG132"/>
    <mergeCell ref="AJ131:AK131"/>
    <mergeCell ref="AJ132:AK132"/>
    <mergeCell ref="X129:X130"/>
    <mergeCell ref="AC129:AC130"/>
    <mergeCell ref="AE129:AF130"/>
    <mergeCell ref="AG129:AG130"/>
    <mergeCell ref="AJ129:AK129"/>
    <mergeCell ref="AJ130:AK130"/>
    <mergeCell ref="X127:X128"/>
    <mergeCell ref="AC127:AC128"/>
    <mergeCell ref="AE127:AF128"/>
    <mergeCell ref="AG127:AG128"/>
    <mergeCell ref="AJ127:AK127"/>
    <mergeCell ref="AJ128:AK128"/>
    <mergeCell ref="X125:X126"/>
    <mergeCell ref="AC125:AC126"/>
    <mergeCell ref="AE125:AF126"/>
    <mergeCell ref="AG125:AG126"/>
    <mergeCell ref="AJ125:AK125"/>
    <mergeCell ref="AJ126:AK126"/>
    <mergeCell ref="X123:X124"/>
    <mergeCell ref="AC123:AC124"/>
    <mergeCell ref="AE123:AF124"/>
    <mergeCell ref="AG123:AG124"/>
    <mergeCell ref="AJ123:AK123"/>
    <mergeCell ref="AJ124:AK124"/>
    <mergeCell ref="X121:X122"/>
    <mergeCell ref="AC121:AC122"/>
    <mergeCell ref="AE121:AF122"/>
    <mergeCell ref="AG121:AG122"/>
    <mergeCell ref="AJ121:AK121"/>
    <mergeCell ref="AJ122:AK122"/>
    <mergeCell ref="X119:X120"/>
    <mergeCell ref="AC119:AC120"/>
    <mergeCell ref="AE119:AF120"/>
    <mergeCell ref="AG119:AG120"/>
    <mergeCell ref="AJ119:AK119"/>
    <mergeCell ref="AJ120:AK120"/>
    <mergeCell ref="X117:X118"/>
    <mergeCell ref="AC117:AC118"/>
    <mergeCell ref="AE117:AF118"/>
    <mergeCell ref="AG117:AG118"/>
    <mergeCell ref="AJ117:AK117"/>
    <mergeCell ref="AJ118:AK118"/>
    <mergeCell ref="X115:X116"/>
    <mergeCell ref="AC115:AC116"/>
    <mergeCell ref="AE115:AF116"/>
    <mergeCell ref="AG115:AG116"/>
    <mergeCell ref="AJ115:AK115"/>
    <mergeCell ref="AJ116:AK116"/>
    <mergeCell ref="X113:X114"/>
    <mergeCell ref="AC113:AC114"/>
    <mergeCell ref="AE113:AF114"/>
    <mergeCell ref="AG113:AG114"/>
    <mergeCell ref="AJ113:AK113"/>
    <mergeCell ref="AJ114:AK114"/>
    <mergeCell ref="X111:X112"/>
    <mergeCell ref="AC111:AC112"/>
    <mergeCell ref="AE111:AF112"/>
    <mergeCell ref="AG111:AG112"/>
    <mergeCell ref="AJ111:AK111"/>
    <mergeCell ref="AJ112:AK112"/>
    <mergeCell ref="X109:X110"/>
    <mergeCell ref="AC109:AC110"/>
    <mergeCell ref="AE109:AF110"/>
    <mergeCell ref="AG109:AG110"/>
    <mergeCell ref="AJ109:AK109"/>
    <mergeCell ref="AJ110:AK110"/>
    <mergeCell ref="X107:X108"/>
    <mergeCell ref="AC107:AC108"/>
    <mergeCell ref="AE107:AF108"/>
    <mergeCell ref="AG107:AG108"/>
    <mergeCell ref="AJ107:AK107"/>
    <mergeCell ref="AJ108:AK108"/>
    <mergeCell ref="X105:X106"/>
    <mergeCell ref="AC105:AC106"/>
    <mergeCell ref="AE105:AF106"/>
    <mergeCell ref="AG105:AG106"/>
    <mergeCell ref="AJ105:AK105"/>
    <mergeCell ref="AJ106:AK106"/>
    <mergeCell ref="X103:X104"/>
    <mergeCell ref="AC103:AC104"/>
    <mergeCell ref="AE103:AF104"/>
    <mergeCell ref="AG103:AG104"/>
    <mergeCell ref="AJ103:AK103"/>
    <mergeCell ref="AJ104:AK104"/>
    <mergeCell ref="X101:X102"/>
    <mergeCell ref="AC101:AC102"/>
    <mergeCell ref="AE101:AF102"/>
    <mergeCell ref="AG101:AG102"/>
    <mergeCell ref="AJ101:AK101"/>
    <mergeCell ref="AJ102:AK102"/>
    <mergeCell ref="X99:X100"/>
    <mergeCell ref="AC99:AC100"/>
    <mergeCell ref="AE99:AF100"/>
    <mergeCell ref="AG99:AG100"/>
    <mergeCell ref="AJ99:AK99"/>
    <mergeCell ref="AJ100:AK100"/>
    <mergeCell ref="X97:X98"/>
    <mergeCell ref="AC97:AC98"/>
    <mergeCell ref="AE97:AF98"/>
    <mergeCell ref="AG97:AG98"/>
    <mergeCell ref="AJ97:AK97"/>
    <mergeCell ref="AJ98:AK98"/>
    <mergeCell ref="X95:X96"/>
    <mergeCell ref="AC95:AC96"/>
    <mergeCell ref="AE95:AF96"/>
    <mergeCell ref="AG95:AG96"/>
    <mergeCell ref="AJ95:AK95"/>
    <mergeCell ref="AJ96:AK96"/>
    <mergeCell ref="X93:X94"/>
    <mergeCell ref="AC93:AC94"/>
    <mergeCell ref="AE93:AF94"/>
    <mergeCell ref="AG93:AG94"/>
    <mergeCell ref="AJ93:AK93"/>
    <mergeCell ref="AJ94:AK94"/>
    <mergeCell ref="X91:X92"/>
    <mergeCell ref="AC91:AC92"/>
    <mergeCell ref="AE91:AF92"/>
    <mergeCell ref="AG91:AG92"/>
    <mergeCell ref="AJ91:AK91"/>
    <mergeCell ref="AJ92:AK92"/>
    <mergeCell ref="X89:X90"/>
    <mergeCell ref="AC89:AC90"/>
    <mergeCell ref="AE89:AF90"/>
    <mergeCell ref="AG89:AG90"/>
    <mergeCell ref="AJ89:AK89"/>
    <mergeCell ref="AJ90:AK90"/>
    <mergeCell ref="X87:X88"/>
    <mergeCell ref="AC87:AC88"/>
    <mergeCell ref="AE87:AF88"/>
    <mergeCell ref="AG87:AG88"/>
    <mergeCell ref="AJ87:AK87"/>
    <mergeCell ref="AJ88:AK88"/>
    <mergeCell ref="X85:X86"/>
    <mergeCell ref="AC85:AC86"/>
    <mergeCell ref="AE85:AF86"/>
    <mergeCell ref="AG85:AG86"/>
    <mergeCell ref="AJ85:AK85"/>
    <mergeCell ref="AJ86:AK86"/>
    <mergeCell ref="X83:X84"/>
    <mergeCell ref="AC83:AC84"/>
    <mergeCell ref="AE83:AF84"/>
    <mergeCell ref="AG83:AG84"/>
    <mergeCell ref="AJ83:AK83"/>
    <mergeCell ref="AJ84:AK84"/>
    <mergeCell ref="X81:X82"/>
    <mergeCell ref="AC81:AC82"/>
    <mergeCell ref="AE81:AF82"/>
    <mergeCell ref="AG81:AG82"/>
    <mergeCell ref="AJ81:AK81"/>
    <mergeCell ref="AJ82:AK82"/>
    <mergeCell ref="X79:X80"/>
    <mergeCell ref="AC79:AC80"/>
    <mergeCell ref="AE79:AF80"/>
    <mergeCell ref="AG79:AG80"/>
    <mergeCell ref="AJ79:AK79"/>
    <mergeCell ref="AJ80:AK80"/>
    <mergeCell ref="X77:X78"/>
    <mergeCell ref="AC77:AC78"/>
    <mergeCell ref="AE77:AF78"/>
    <mergeCell ref="AG77:AG78"/>
    <mergeCell ref="AJ77:AK77"/>
    <mergeCell ref="AJ78:AK78"/>
    <mergeCell ref="X75:X76"/>
    <mergeCell ref="AC75:AC76"/>
    <mergeCell ref="AE75:AF76"/>
    <mergeCell ref="AG75:AG76"/>
    <mergeCell ref="AJ75:AK75"/>
    <mergeCell ref="AJ76:AK76"/>
    <mergeCell ref="X73:X74"/>
    <mergeCell ref="AC73:AC74"/>
    <mergeCell ref="AE73:AF74"/>
    <mergeCell ref="AG73:AG74"/>
    <mergeCell ref="AJ73:AK73"/>
    <mergeCell ref="AJ74:AK74"/>
    <mergeCell ref="X71:X72"/>
    <mergeCell ref="AC71:AC72"/>
    <mergeCell ref="AE71:AF72"/>
    <mergeCell ref="AG71:AG72"/>
    <mergeCell ref="AJ71:AK71"/>
    <mergeCell ref="AJ72:AK72"/>
    <mergeCell ref="X69:X70"/>
    <mergeCell ref="AC69:AC70"/>
    <mergeCell ref="AE69:AF70"/>
    <mergeCell ref="AG69:AG70"/>
    <mergeCell ref="AJ69:AK69"/>
    <mergeCell ref="AJ70:AK70"/>
    <mergeCell ref="X67:X68"/>
    <mergeCell ref="AC67:AC68"/>
    <mergeCell ref="AE67:AF68"/>
    <mergeCell ref="AG67:AG68"/>
    <mergeCell ref="AJ67:AK67"/>
    <mergeCell ref="AJ68:AK68"/>
    <mergeCell ref="X65:X66"/>
    <mergeCell ref="AC65:AC66"/>
    <mergeCell ref="AE65:AF66"/>
    <mergeCell ref="AG65:AG66"/>
    <mergeCell ref="AJ65:AK65"/>
    <mergeCell ref="AJ66:AK66"/>
    <mergeCell ref="X63:X64"/>
    <mergeCell ref="AC63:AC64"/>
    <mergeCell ref="AE63:AF64"/>
    <mergeCell ref="AG63:AG64"/>
    <mergeCell ref="AJ63:AK63"/>
    <mergeCell ref="AJ64:AK64"/>
    <mergeCell ref="X61:X62"/>
    <mergeCell ref="AC61:AC62"/>
    <mergeCell ref="AE61:AF62"/>
    <mergeCell ref="AG61:AG62"/>
    <mergeCell ref="AJ61:AK61"/>
    <mergeCell ref="AJ62:AK62"/>
    <mergeCell ref="X59:X60"/>
    <mergeCell ref="AC59:AC60"/>
    <mergeCell ref="AE59:AF60"/>
    <mergeCell ref="AG59:AG60"/>
    <mergeCell ref="AJ59:AK59"/>
    <mergeCell ref="AJ60:AK60"/>
    <mergeCell ref="X57:X58"/>
    <mergeCell ref="AC57:AC58"/>
    <mergeCell ref="AE57:AF58"/>
    <mergeCell ref="AG57:AG58"/>
    <mergeCell ref="AJ57:AK57"/>
    <mergeCell ref="AJ58:AK58"/>
    <mergeCell ref="X55:X56"/>
    <mergeCell ref="AC55:AC56"/>
    <mergeCell ref="AE55:AF56"/>
    <mergeCell ref="AG55:AG56"/>
    <mergeCell ref="AJ55:AK55"/>
    <mergeCell ref="AJ56:AK56"/>
    <mergeCell ref="X53:X54"/>
    <mergeCell ref="AC53:AC54"/>
    <mergeCell ref="AE53:AF54"/>
    <mergeCell ref="AG53:AG54"/>
    <mergeCell ref="AJ53:AK53"/>
    <mergeCell ref="AJ54:AK54"/>
    <mergeCell ref="X51:X52"/>
    <mergeCell ref="AC51:AC52"/>
    <mergeCell ref="AE51:AF52"/>
    <mergeCell ref="AG51:AG52"/>
    <mergeCell ref="AJ51:AK51"/>
    <mergeCell ref="AJ52:AK52"/>
    <mergeCell ref="X49:X50"/>
    <mergeCell ref="AC49:AC50"/>
    <mergeCell ref="AE49:AF50"/>
    <mergeCell ref="AG49:AG50"/>
    <mergeCell ref="AJ49:AK49"/>
    <mergeCell ref="AJ50:AK50"/>
    <mergeCell ref="X47:X48"/>
    <mergeCell ref="AC47:AC48"/>
    <mergeCell ref="AE47:AF48"/>
    <mergeCell ref="AG47:AG48"/>
    <mergeCell ref="AJ47:AK47"/>
    <mergeCell ref="AJ48:AK48"/>
    <mergeCell ref="X45:X46"/>
    <mergeCell ref="AC45:AC46"/>
    <mergeCell ref="AE45:AF46"/>
    <mergeCell ref="AG45:AG46"/>
    <mergeCell ref="AJ45:AK45"/>
    <mergeCell ref="AJ46:AK46"/>
    <mergeCell ref="X43:X44"/>
    <mergeCell ref="AC43:AC44"/>
    <mergeCell ref="AE43:AF44"/>
    <mergeCell ref="AG43:AG44"/>
    <mergeCell ref="AJ43:AK43"/>
    <mergeCell ref="AJ44:AK44"/>
    <mergeCell ref="X41:X42"/>
    <mergeCell ref="AC41:AC42"/>
    <mergeCell ref="AE41:AF42"/>
    <mergeCell ref="AG41:AG42"/>
    <mergeCell ref="AJ41:AK41"/>
    <mergeCell ref="AJ42:AK42"/>
    <mergeCell ref="X39:X40"/>
    <mergeCell ref="AC39:AC40"/>
    <mergeCell ref="AE39:AF40"/>
    <mergeCell ref="AG39:AG40"/>
    <mergeCell ref="AJ39:AK39"/>
    <mergeCell ref="AJ40:AK40"/>
    <mergeCell ref="X37:X38"/>
    <mergeCell ref="AC37:AC38"/>
    <mergeCell ref="AE37:AF38"/>
    <mergeCell ref="AG37:AG38"/>
    <mergeCell ref="AJ37:AK37"/>
    <mergeCell ref="AJ38:AK38"/>
    <mergeCell ref="X35:X36"/>
    <mergeCell ref="AC35:AC36"/>
    <mergeCell ref="AE35:AF36"/>
    <mergeCell ref="AG35:AG36"/>
    <mergeCell ref="AJ35:AK35"/>
    <mergeCell ref="AJ36:AK36"/>
    <mergeCell ref="X33:X34"/>
    <mergeCell ref="AC33:AC34"/>
    <mergeCell ref="AE33:AF34"/>
    <mergeCell ref="AG33:AG34"/>
    <mergeCell ref="AJ33:AK33"/>
    <mergeCell ref="AJ34:AK34"/>
    <mergeCell ref="X31:X32"/>
    <mergeCell ref="AC31:AC32"/>
    <mergeCell ref="AE31:AF32"/>
    <mergeCell ref="AG31:AG32"/>
    <mergeCell ref="AJ31:AK31"/>
    <mergeCell ref="AJ32:AK32"/>
    <mergeCell ref="X29:X30"/>
    <mergeCell ref="AC29:AC30"/>
    <mergeCell ref="AE29:AF30"/>
    <mergeCell ref="AG29:AG30"/>
    <mergeCell ref="AJ29:AK29"/>
    <mergeCell ref="AJ30:AK30"/>
    <mergeCell ref="X27:X28"/>
    <mergeCell ref="AC27:AC28"/>
    <mergeCell ref="AE27:AF28"/>
    <mergeCell ref="AG27:AG28"/>
    <mergeCell ref="AJ27:AK27"/>
    <mergeCell ref="AJ28:AK28"/>
    <mergeCell ref="X25:X26"/>
    <mergeCell ref="AC25:AC26"/>
    <mergeCell ref="AE25:AF26"/>
    <mergeCell ref="AG25:AG26"/>
    <mergeCell ref="AJ25:AK25"/>
    <mergeCell ref="AJ26:AK26"/>
    <mergeCell ref="X1:AK1"/>
    <mergeCell ref="X2:AK2"/>
    <mergeCell ref="X4:AK4"/>
    <mergeCell ref="X23:X24"/>
    <mergeCell ref="Y23:Y24"/>
    <mergeCell ref="Z23:Z24"/>
    <mergeCell ref="AA23:AG23"/>
    <mergeCell ref="AH23:AI23"/>
    <mergeCell ref="AJ23:AK24"/>
    <mergeCell ref="AE24:AF24"/>
    <mergeCell ref="A211:A212"/>
    <mergeCell ref="F211:F212"/>
    <mergeCell ref="H211:I212"/>
    <mergeCell ref="J211:J212"/>
    <mergeCell ref="A213:A214"/>
    <mergeCell ref="F213:F214"/>
    <mergeCell ref="H213:I214"/>
    <mergeCell ref="J213:J214"/>
    <mergeCell ref="A207:A208"/>
    <mergeCell ref="F207:F208"/>
    <mergeCell ref="H207:I208"/>
    <mergeCell ref="J207:J208"/>
    <mergeCell ref="A209:A210"/>
    <mergeCell ref="F209:F210"/>
    <mergeCell ref="H209:I210"/>
    <mergeCell ref="J209:J210"/>
    <mergeCell ref="A203:A204"/>
    <mergeCell ref="F203:F204"/>
    <mergeCell ref="H203:I204"/>
    <mergeCell ref="J203:J204"/>
    <mergeCell ref="A205:A206"/>
    <mergeCell ref="F205:F206"/>
    <mergeCell ref="H205:I206"/>
    <mergeCell ref="J205:J206"/>
    <mergeCell ref="A199:A200"/>
    <mergeCell ref="F199:F200"/>
    <mergeCell ref="H199:I200"/>
    <mergeCell ref="J199:J200"/>
    <mergeCell ref="A201:A202"/>
    <mergeCell ref="F201:F202"/>
    <mergeCell ref="H201:I202"/>
    <mergeCell ref="J201:J202"/>
    <mergeCell ref="A195:A196"/>
    <mergeCell ref="F195:F196"/>
    <mergeCell ref="H195:I196"/>
    <mergeCell ref="J195:J196"/>
    <mergeCell ref="A197:A198"/>
    <mergeCell ref="F197:F198"/>
    <mergeCell ref="H197:I198"/>
    <mergeCell ref="J197:J198"/>
    <mergeCell ref="A191:A192"/>
    <mergeCell ref="F191:F192"/>
    <mergeCell ref="H191:I192"/>
    <mergeCell ref="J191:J192"/>
    <mergeCell ref="A193:A194"/>
    <mergeCell ref="F193:F194"/>
    <mergeCell ref="H193:I194"/>
    <mergeCell ref="J193:J194"/>
    <mergeCell ref="A187:A188"/>
    <mergeCell ref="F187:F188"/>
    <mergeCell ref="H187:I188"/>
    <mergeCell ref="J187:J188"/>
    <mergeCell ref="A189:A190"/>
    <mergeCell ref="F189:F190"/>
    <mergeCell ref="H189:I190"/>
    <mergeCell ref="J189:J190"/>
    <mergeCell ref="A183:A184"/>
    <mergeCell ref="F183:F184"/>
    <mergeCell ref="H183:I184"/>
    <mergeCell ref="J183:J184"/>
    <mergeCell ref="A185:A186"/>
    <mergeCell ref="F185:F186"/>
    <mergeCell ref="H185:I186"/>
    <mergeCell ref="J185:J186"/>
    <mergeCell ref="A179:A180"/>
    <mergeCell ref="F179:F180"/>
    <mergeCell ref="H179:I180"/>
    <mergeCell ref="J179:J180"/>
    <mergeCell ref="A181:A182"/>
    <mergeCell ref="F181:F182"/>
    <mergeCell ref="H181:I182"/>
    <mergeCell ref="J181:J182"/>
    <mergeCell ref="A175:A176"/>
    <mergeCell ref="F175:F176"/>
    <mergeCell ref="H175:I176"/>
    <mergeCell ref="J175:J176"/>
    <mergeCell ref="A177:A178"/>
    <mergeCell ref="F177:F178"/>
    <mergeCell ref="H177:I178"/>
    <mergeCell ref="J177:J178"/>
    <mergeCell ref="A171:A172"/>
    <mergeCell ref="F171:F172"/>
    <mergeCell ref="H171:I172"/>
    <mergeCell ref="J171:J172"/>
    <mergeCell ref="A173:A174"/>
    <mergeCell ref="F173:F174"/>
    <mergeCell ref="H173:I174"/>
    <mergeCell ref="J173:J174"/>
    <mergeCell ref="A167:A168"/>
    <mergeCell ref="F167:F168"/>
    <mergeCell ref="H167:I168"/>
    <mergeCell ref="J167:J168"/>
    <mergeCell ref="A169:A170"/>
    <mergeCell ref="F169:F170"/>
    <mergeCell ref="H169:I170"/>
    <mergeCell ref="J169:J170"/>
    <mergeCell ref="A163:A164"/>
    <mergeCell ref="F163:F164"/>
    <mergeCell ref="H163:I164"/>
    <mergeCell ref="J163:J164"/>
    <mergeCell ref="A165:A166"/>
    <mergeCell ref="F165:F166"/>
    <mergeCell ref="H165:I166"/>
    <mergeCell ref="J165:J166"/>
    <mergeCell ref="A159:A160"/>
    <mergeCell ref="F159:F160"/>
    <mergeCell ref="H159:I160"/>
    <mergeCell ref="J159:J160"/>
    <mergeCell ref="A161:A162"/>
    <mergeCell ref="F161:F162"/>
    <mergeCell ref="H161:I162"/>
    <mergeCell ref="J161:J162"/>
    <mergeCell ref="A155:A156"/>
    <mergeCell ref="F155:F156"/>
    <mergeCell ref="H155:I156"/>
    <mergeCell ref="J155:J156"/>
    <mergeCell ref="A157:A158"/>
    <mergeCell ref="F157:F158"/>
    <mergeCell ref="H157:I158"/>
    <mergeCell ref="J157:J158"/>
    <mergeCell ref="A151:A152"/>
    <mergeCell ref="F151:F152"/>
    <mergeCell ref="H151:I152"/>
    <mergeCell ref="J151:J152"/>
    <mergeCell ref="A153:A154"/>
    <mergeCell ref="F153:F154"/>
    <mergeCell ref="H153:I154"/>
    <mergeCell ref="J153:J154"/>
    <mergeCell ref="A147:A148"/>
    <mergeCell ref="F147:F148"/>
    <mergeCell ref="H147:I148"/>
    <mergeCell ref="J147:J148"/>
    <mergeCell ref="A149:A150"/>
    <mergeCell ref="F149:F150"/>
    <mergeCell ref="H149:I150"/>
    <mergeCell ref="J149:J150"/>
    <mergeCell ref="A143:A144"/>
    <mergeCell ref="F143:F144"/>
    <mergeCell ref="H143:I144"/>
    <mergeCell ref="J143:J144"/>
    <mergeCell ref="A145:A146"/>
    <mergeCell ref="F145:F146"/>
    <mergeCell ref="H145:I146"/>
    <mergeCell ref="J145:J146"/>
    <mergeCell ref="A139:A140"/>
    <mergeCell ref="F139:F140"/>
    <mergeCell ref="H139:I140"/>
    <mergeCell ref="J139:J140"/>
    <mergeCell ref="A141:A142"/>
    <mergeCell ref="F141:F142"/>
    <mergeCell ref="H141:I142"/>
    <mergeCell ref="J141:J142"/>
    <mergeCell ref="A135:A136"/>
    <mergeCell ref="F135:F136"/>
    <mergeCell ref="H135:I136"/>
    <mergeCell ref="J135:J136"/>
    <mergeCell ref="A137:A138"/>
    <mergeCell ref="F137:F138"/>
    <mergeCell ref="H137:I138"/>
    <mergeCell ref="J137:J138"/>
    <mergeCell ref="A131:A132"/>
    <mergeCell ref="F131:F132"/>
    <mergeCell ref="H131:I132"/>
    <mergeCell ref="J131:J132"/>
    <mergeCell ref="A133:A134"/>
    <mergeCell ref="F133:F134"/>
    <mergeCell ref="H133:I134"/>
    <mergeCell ref="J133:J134"/>
    <mergeCell ref="A127:A128"/>
    <mergeCell ref="F127:F128"/>
    <mergeCell ref="H127:I128"/>
    <mergeCell ref="J127:J128"/>
    <mergeCell ref="A129:A130"/>
    <mergeCell ref="F129:F130"/>
    <mergeCell ref="H129:I130"/>
    <mergeCell ref="J129:J130"/>
    <mergeCell ref="A123:A124"/>
    <mergeCell ref="F123:F124"/>
    <mergeCell ref="H123:I124"/>
    <mergeCell ref="J123:J124"/>
    <mergeCell ref="A125:A126"/>
    <mergeCell ref="F125:F126"/>
    <mergeCell ref="H125:I126"/>
    <mergeCell ref="J125:J126"/>
    <mergeCell ref="A119:A120"/>
    <mergeCell ref="F119:F120"/>
    <mergeCell ref="H119:I120"/>
    <mergeCell ref="J119:J120"/>
    <mergeCell ref="A121:A122"/>
    <mergeCell ref="F121:F122"/>
    <mergeCell ref="H121:I122"/>
    <mergeCell ref="J121:J122"/>
    <mergeCell ref="A115:A116"/>
    <mergeCell ref="F115:F116"/>
    <mergeCell ref="H115:I116"/>
    <mergeCell ref="J115:J116"/>
    <mergeCell ref="A117:A118"/>
    <mergeCell ref="F117:F118"/>
    <mergeCell ref="H117:I118"/>
    <mergeCell ref="J117:J118"/>
    <mergeCell ref="A111:A112"/>
    <mergeCell ref="F111:F112"/>
    <mergeCell ref="H111:I112"/>
    <mergeCell ref="J111:J112"/>
    <mergeCell ref="A113:A114"/>
    <mergeCell ref="F113:F114"/>
    <mergeCell ref="H113:I114"/>
    <mergeCell ref="J113:J114"/>
    <mergeCell ref="A107:A108"/>
    <mergeCell ref="F107:F108"/>
    <mergeCell ref="H107:I108"/>
    <mergeCell ref="J107:J108"/>
    <mergeCell ref="A109:A110"/>
    <mergeCell ref="F109:F110"/>
    <mergeCell ref="H109:I110"/>
    <mergeCell ref="J109:J110"/>
    <mergeCell ref="A103:A104"/>
    <mergeCell ref="F103:F104"/>
    <mergeCell ref="H103:I104"/>
    <mergeCell ref="J103:J104"/>
    <mergeCell ref="A105:A106"/>
    <mergeCell ref="F105:F106"/>
    <mergeCell ref="H105:I106"/>
    <mergeCell ref="J105:J106"/>
    <mergeCell ref="A99:A100"/>
    <mergeCell ref="F99:F100"/>
    <mergeCell ref="H99:I100"/>
    <mergeCell ref="J99:J100"/>
    <mergeCell ref="A101:A102"/>
    <mergeCell ref="F101:F102"/>
    <mergeCell ref="H101:I102"/>
    <mergeCell ref="J101:J102"/>
    <mergeCell ref="A95:A96"/>
    <mergeCell ref="F95:F96"/>
    <mergeCell ref="H95:I96"/>
    <mergeCell ref="J95:J96"/>
    <mergeCell ref="A97:A98"/>
    <mergeCell ref="F97:F98"/>
    <mergeCell ref="H97:I98"/>
    <mergeCell ref="J97:J98"/>
    <mergeCell ref="A91:A92"/>
    <mergeCell ref="F91:F92"/>
    <mergeCell ref="H91:I92"/>
    <mergeCell ref="J91:J92"/>
    <mergeCell ref="A93:A94"/>
    <mergeCell ref="F93:F94"/>
    <mergeCell ref="H93:I94"/>
    <mergeCell ref="J93:J94"/>
    <mergeCell ref="A87:A88"/>
    <mergeCell ref="F87:F88"/>
    <mergeCell ref="H87:I88"/>
    <mergeCell ref="J87:J88"/>
    <mergeCell ref="A89:A90"/>
    <mergeCell ref="F89:F90"/>
    <mergeCell ref="H89:I90"/>
    <mergeCell ref="J89:J90"/>
    <mergeCell ref="A83:A84"/>
    <mergeCell ref="F83:F84"/>
    <mergeCell ref="H83:I84"/>
    <mergeCell ref="J83:J84"/>
    <mergeCell ref="A85:A86"/>
    <mergeCell ref="F85:F86"/>
    <mergeCell ref="H85:I86"/>
    <mergeCell ref="J85:J86"/>
    <mergeCell ref="A79:A80"/>
    <mergeCell ref="F79:F80"/>
    <mergeCell ref="H79:I80"/>
    <mergeCell ref="J79:J80"/>
    <mergeCell ref="A81:A82"/>
    <mergeCell ref="F81:F82"/>
    <mergeCell ref="H81:I82"/>
    <mergeCell ref="J81:J82"/>
    <mergeCell ref="A75:A76"/>
    <mergeCell ref="F75:F76"/>
    <mergeCell ref="H75:I76"/>
    <mergeCell ref="J75:J76"/>
    <mergeCell ref="A77:A78"/>
    <mergeCell ref="F77:F78"/>
    <mergeCell ref="H77:I78"/>
    <mergeCell ref="J77:J78"/>
    <mergeCell ref="A71:A72"/>
    <mergeCell ref="F71:F72"/>
    <mergeCell ref="H71:I72"/>
    <mergeCell ref="J71:J72"/>
    <mergeCell ref="A73:A74"/>
    <mergeCell ref="F73:F74"/>
    <mergeCell ref="H73:I74"/>
    <mergeCell ref="J73:J74"/>
    <mergeCell ref="A67:A68"/>
    <mergeCell ref="F67:F68"/>
    <mergeCell ref="H67:I68"/>
    <mergeCell ref="J67:J68"/>
    <mergeCell ref="A69:A70"/>
    <mergeCell ref="F69:F70"/>
    <mergeCell ref="H69:I70"/>
    <mergeCell ref="J69:J70"/>
    <mergeCell ref="A63:A64"/>
    <mergeCell ref="F63:F64"/>
    <mergeCell ref="H63:I64"/>
    <mergeCell ref="J63:J64"/>
    <mergeCell ref="A65:A66"/>
    <mergeCell ref="F65:F66"/>
    <mergeCell ref="H65:I66"/>
    <mergeCell ref="J65:J66"/>
    <mergeCell ref="A61:A62"/>
    <mergeCell ref="F61:F62"/>
    <mergeCell ref="H61:I62"/>
    <mergeCell ref="J61:J62"/>
    <mergeCell ref="M61:N61"/>
    <mergeCell ref="M62:N62"/>
    <mergeCell ref="A59:A60"/>
    <mergeCell ref="F59:F60"/>
    <mergeCell ref="H59:I60"/>
    <mergeCell ref="J59:J60"/>
    <mergeCell ref="M59:N59"/>
    <mergeCell ref="M60:N60"/>
    <mergeCell ref="A57:A58"/>
    <mergeCell ref="F57:F58"/>
    <mergeCell ref="H57:I58"/>
    <mergeCell ref="J57:J58"/>
    <mergeCell ref="M57:N57"/>
    <mergeCell ref="M58:N58"/>
    <mergeCell ref="A55:A56"/>
    <mergeCell ref="F55:F56"/>
    <mergeCell ref="H55:I56"/>
    <mergeCell ref="J55:J56"/>
    <mergeCell ref="M55:N55"/>
    <mergeCell ref="M56:N56"/>
    <mergeCell ref="A53:A54"/>
    <mergeCell ref="F53:F54"/>
    <mergeCell ref="H53:I54"/>
    <mergeCell ref="J53:J54"/>
    <mergeCell ref="M53:N53"/>
    <mergeCell ref="M54:N54"/>
    <mergeCell ref="A51:A52"/>
    <mergeCell ref="F51:F52"/>
    <mergeCell ref="H51:I52"/>
    <mergeCell ref="J51:J52"/>
    <mergeCell ref="M51:N51"/>
    <mergeCell ref="M52:N52"/>
    <mergeCell ref="A49:A50"/>
    <mergeCell ref="F49:F50"/>
    <mergeCell ref="H49:I50"/>
    <mergeCell ref="J49:J50"/>
    <mergeCell ref="M49:N49"/>
    <mergeCell ref="M50:N50"/>
    <mergeCell ref="A47:A48"/>
    <mergeCell ref="F47:F48"/>
    <mergeCell ref="H47:I48"/>
    <mergeCell ref="J47:J48"/>
    <mergeCell ref="M47:N47"/>
    <mergeCell ref="M48:N48"/>
    <mergeCell ref="A45:A46"/>
    <mergeCell ref="F45:F46"/>
    <mergeCell ref="H45:I46"/>
    <mergeCell ref="J45:J46"/>
    <mergeCell ref="M45:N45"/>
    <mergeCell ref="M46:N46"/>
    <mergeCell ref="A43:A44"/>
    <mergeCell ref="F43:F44"/>
    <mergeCell ref="H43:I44"/>
    <mergeCell ref="J43:J44"/>
    <mergeCell ref="M43:N43"/>
    <mergeCell ref="M44:N44"/>
    <mergeCell ref="A41:A42"/>
    <mergeCell ref="F41:F42"/>
    <mergeCell ref="H41:I42"/>
    <mergeCell ref="J41:J42"/>
    <mergeCell ref="M41:N41"/>
    <mergeCell ref="M42:N42"/>
    <mergeCell ref="A39:A40"/>
    <mergeCell ref="F39:F40"/>
    <mergeCell ref="H39:I40"/>
    <mergeCell ref="J39:J40"/>
    <mergeCell ref="M39:N39"/>
    <mergeCell ref="M40:N40"/>
    <mergeCell ref="A37:A38"/>
    <mergeCell ref="F37:F38"/>
    <mergeCell ref="H37:I38"/>
    <mergeCell ref="J37:J38"/>
    <mergeCell ref="M37:N37"/>
    <mergeCell ref="M38:N38"/>
    <mergeCell ref="A35:A36"/>
    <mergeCell ref="F35:F36"/>
    <mergeCell ref="H35:I36"/>
    <mergeCell ref="J35:J36"/>
    <mergeCell ref="M35:N35"/>
    <mergeCell ref="M36:N36"/>
    <mergeCell ref="A33:A34"/>
    <mergeCell ref="F33:F34"/>
    <mergeCell ref="H33:I34"/>
    <mergeCell ref="J33:J34"/>
    <mergeCell ref="M33:N33"/>
    <mergeCell ref="M34:N34"/>
    <mergeCell ref="A31:A32"/>
    <mergeCell ref="F31:F32"/>
    <mergeCell ref="H31:I32"/>
    <mergeCell ref="J31:J32"/>
    <mergeCell ref="M31:N31"/>
    <mergeCell ref="M32:N32"/>
    <mergeCell ref="A1:N1"/>
    <mergeCell ref="A2:N2"/>
    <mergeCell ref="A4:N4"/>
    <mergeCell ref="A23:A24"/>
    <mergeCell ref="B23:B24"/>
    <mergeCell ref="C23:C24"/>
    <mergeCell ref="D23:J23"/>
    <mergeCell ref="K23:L23"/>
    <mergeCell ref="M23:N24"/>
    <mergeCell ref="H24:I24"/>
    <mergeCell ref="A29:A30"/>
    <mergeCell ref="F29:F30"/>
    <mergeCell ref="H29:I30"/>
    <mergeCell ref="J29:J30"/>
    <mergeCell ref="M29:N29"/>
    <mergeCell ref="M30:N30"/>
    <mergeCell ref="A27:A28"/>
    <mergeCell ref="F27:F28"/>
    <mergeCell ref="H27:I28"/>
    <mergeCell ref="J27:J28"/>
    <mergeCell ref="M27:N27"/>
    <mergeCell ref="M28:N28"/>
    <mergeCell ref="A25:A26"/>
    <mergeCell ref="F25:F26"/>
    <mergeCell ref="H25:I26"/>
    <mergeCell ref="J25:J26"/>
    <mergeCell ref="M25:N25"/>
    <mergeCell ref="M26:N26"/>
  </mergeCells>
  <phoneticPr fontId="2"/>
  <printOptions horizontalCentered="1" verticalCentered="1"/>
  <pageMargins left="0" right="0" top="0" bottom="0" header="0" footer="0"/>
  <pageSetup paperSize="8" scale="4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73"/>
  <sheetViews>
    <sheetView workbookViewId="0">
      <selection sqref="A1:N1"/>
    </sheetView>
  </sheetViews>
  <sheetFormatPr defaultRowHeight="13.5" x14ac:dyDescent="0.15"/>
  <cols>
    <col min="1" max="1" width="13.625" customWidth="1"/>
    <col min="2" max="2" width="11.75" customWidth="1"/>
    <col min="3" max="3" width="13" style="56" customWidth="1"/>
    <col min="4" max="4" width="12.625" customWidth="1"/>
    <col min="5" max="6" width="12.75" customWidth="1"/>
    <col min="7" max="7" width="6.375" customWidth="1"/>
    <col min="8" max="8" width="7" customWidth="1"/>
    <col min="9" max="9" width="6.625" customWidth="1"/>
    <col min="10" max="10" width="12.5" customWidth="1"/>
    <col min="11" max="11" width="12.375" customWidth="1"/>
    <col min="12" max="12" width="11" customWidth="1"/>
    <col min="15" max="15" width="1.25" customWidth="1"/>
  </cols>
  <sheetData>
    <row r="1" spans="1:20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20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1:20" ht="4.5" customHeight="1" x14ac:dyDescent="0.15">
      <c r="A3" s="6"/>
      <c r="B3" s="6"/>
      <c r="C3" s="51"/>
      <c r="D3" s="6"/>
      <c r="E3" s="6"/>
      <c r="F3" s="243"/>
      <c r="G3" s="6"/>
      <c r="H3" s="6"/>
      <c r="I3" s="6"/>
      <c r="J3" s="6"/>
      <c r="K3" s="6"/>
      <c r="L3" s="6"/>
      <c r="M3" s="6"/>
      <c r="N3" s="6"/>
    </row>
    <row r="4" spans="1:20" ht="21.75" customHeight="1" x14ac:dyDescent="0.15">
      <c r="A4" s="361" t="s">
        <v>10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3"/>
      <c r="M4" s="363"/>
      <c r="N4" s="363"/>
    </row>
    <row r="5" spans="1:20" ht="5.25" customHeight="1" x14ac:dyDescent="0.15">
      <c r="A5" s="4"/>
      <c r="B5" s="4"/>
      <c r="C5" s="52"/>
      <c r="D5" s="4"/>
      <c r="E5" s="4"/>
      <c r="F5" s="4"/>
      <c r="G5" s="4"/>
      <c r="H5" s="4"/>
      <c r="I5" s="4"/>
      <c r="J5" s="4"/>
      <c r="K5" s="4"/>
      <c r="L5" s="5"/>
      <c r="M5" s="5"/>
      <c r="N5" s="5"/>
    </row>
    <row r="6" spans="1:20" ht="20.25" customHeight="1" x14ac:dyDescent="0.15">
      <c r="A6" s="490" t="s">
        <v>4</v>
      </c>
      <c r="B6" s="374" t="s">
        <v>0</v>
      </c>
      <c r="C6" s="492" t="s">
        <v>5</v>
      </c>
      <c r="D6" s="448" t="s">
        <v>16</v>
      </c>
      <c r="E6" s="448"/>
      <c r="F6" s="448"/>
      <c r="G6" s="448"/>
      <c r="H6" s="448"/>
      <c r="I6" s="448"/>
      <c r="J6" s="379"/>
      <c r="K6" s="448" t="s">
        <v>7</v>
      </c>
      <c r="L6" s="448"/>
      <c r="M6" s="381" t="s">
        <v>9</v>
      </c>
      <c r="N6" s="448"/>
    </row>
    <row r="7" spans="1:20" s="1" customFormat="1" ht="22.5" customHeight="1" x14ac:dyDescent="0.15">
      <c r="A7" s="491"/>
      <c r="B7" s="491"/>
      <c r="C7" s="493"/>
      <c r="D7" s="2" t="s">
        <v>1</v>
      </c>
      <c r="E7" s="2" t="s">
        <v>2</v>
      </c>
      <c r="F7" s="242" t="s">
        <v>543</v>
      </c>
      <c r="G7" s="2" t="s">
        <v>11</v>
      </c>
      <c r="H7" s="448" t="s">
        <v>3</v>
      </c>
      <c r="I7" s="448"/>
      <c r="J7" s="7" t="s">
        <v>83</v>
      </c>
      <c r="K7" s="33" t="s">
        <v>84</v>
      </c>
      <c r="L7" s="93" t="s">
        <v>223</v>
      </c>
      <c r="M7" s="381"/>
      <c r="N7" s="448"/>
    </row>
    <row r="8" spans="1:20" s="1" customFormat="1" ht="22.5" customHeight="1" x14ac:dyDescent="0.15">
      <c r="A8" s="446" t="s">
        <v>89</v>
      </c>
      <c r="B8" s="2" t="s">
        <v>86</v>
      </c>
      <c r="C8" s="53" t="s">
        <v>91</v>
      </c>
      <c r="D8" s="8">
        <v>0.57291666666666663</v>
      </c>
      <c r="E8" s="3">
        <v>0.46</v>
      </c>
      <c r="F8" s="374">
        <f>E8-E9</f>
        <v>8.0000000000000016E-2</v>
      </c>
      <c r="G8" s="3" t="s">
        <v>75</v>
      </c>
      <c r="H8" s="377" t="s">
        <v>103</v>
      </c>
      <c r="I8" s="377"/>
      <c r="J8" s="385">
        <v>42591</v>
      </c>
      <c r="K8" s="44">
        <v>42597</v>
      </c>
      <c r="L8" s="45" t="s">
        <v>105</v>
      </c>
      <c r="M8" s="488">
        <v>2E-3</v>
      </c>
      <c r="N8" s="489"/>
    </row>
    <row r="9" spans="1:20" s="1" customFormat="1" ht="22.5" customHeight="1" x14ac:dyDescent="0.15">
      <c r="A9" s="459"/>
      <c r="B9" s="2" t="s">
        <v>85</v>
      </c>
      <c r="C9" s="53" t="s">
        <v>92</v>
      </c>
      <c r="D9" s="8">
        <v>0.56944444444444442</v>
      </c>
      <c r="E9" s="3">
        <v>0.38</v>
      </c>
      <c r="F9" s="375"/>
      <c r="G9" s="3" t="s">
        <v>99</v>
      </c>
      <c r="H9" s="377"/>
      <c r="I9" s="377"/>
      <c r="J9" s="379"/>
      <c r="K9" s="44">
        <v>42597</v>
      </c>
      <c r="L9" s="45" t="s">
        <v>105</v>
      </c>
      <c r="M9" s="488">
        <v>5.0000000000000001E-3</v>
      </c>
      <c r="N9" s="489"/>
      <c r="R9" s="1" t="s">
        <v>545</v>
      </c>
      <c r="S9" s="1" t="s">
        <v>546</v>
      </c>
      <c r="T9" s="1" t="s">
        <v>547</v>
      </c>
    </row>
    <row r="10" spans="1:20" s="1" customFormat="1" ht="22.5" customHeight="1" x14ac:dyDescent="0.15">
      <c r="A10" s="446" t="s">
        <v>93</v>
      </c>
      <c r="B10" s="33" t="s">
        <v>86</v>
      </c>
      <c r="C10" s="53" t="s">
        <v>94</v>
      </c>
      <c r="D10" s="8">
        <v>0.55555555555555558</v>
      </c>
      <c r="E10" s="3">
        <v>0.56000000000000005</v>
      </c>
      <c r="F10" s="374">
        <f t="shared" ref="F10" si="0">E10-E11</f>
        <v>6.0000000000000053E-2</v>
      </c>
      <c r="G10" s="3" t="s">
        <v>100</v>
      </c>
      <c r="H10" s="377" t="s">
        <v>103</v>
      </c>
      <c r="I10" s="377"/>
      <c r="J10" s="385">
        <v>42591</v>
      </c>
      <c r="K10" s="44">
        <v>42597</v>
      </c>
      <c r="L10" s="45" t="s">
        <v>105</v>
      </c>
      <c r="M10" s="462">
        <v>9.7000000000000003E-3</v>
      </c>
      <c r="N10" s="451"/>
      <c r="Q10" s="1" t="s">
        <v>548</v>
      </c>
      <c r="R10" s="1">
        <f>MAX(E8:E273)</f>
        <v>0.72</v>
      </c>
    </row>
    <row r="11" spans="1:20" s="1" customFormat="1" ht="22.5" customHeight="1" x14ac:dyDescent="0.15">
      <c r="A11" s="459"/>
      <c r="B11" s="33" t="s">
        <v>85</v>
      </c>
      <c r="C11" s="53" t="s">
        <v>95</v>
      </c>
      <c r="D11" s="8">
        <v>0.55208333333333337</v>
      </c>
      <c r="E11" s="3">
        <v>0.5</v>
      </c>
      <c r="F11" s="375"/>
      <c r="G11" s="3" t="s">
        <v>99</v>
      </c>
      <c r="H11" s="377"/>
      <c r="I11" s="377"/>
      <c r="J11" s="379"/>
      <c r="K11" s="44">
        <v>42597</v>
      </c>
      <c r="L11" s="103">
        <v>0.02</v>
      </c>
      <c r="M11" s="462">
        <v>1.7000000000000001E-2</v>
      </c>
      <c r="N11" s="451"/>
      <c r="Q11" s="1" t="s">
        <v>549</v>
      </c>
      <c r="R11" s="1">
        <f>MIN(E8:E273)</f>
        <v>0.18</v>
      </c>
    </row>
    <row r="12" spans="1:20" s="1" customFormat="1" ht="22.5" customHeight="1" x14ac:dyDescent="0.15">
      <c r="A12" s="446" t="s">
        <v>90</v>
      </c>
      <c r="B12" s="42" t="s">
        <v>86</v>
      </c>
      <c r="C12" s="53" t="s">
        <v>96</v>
      </c>
      <c r="D12" s="8">
        <v>0.61111111111111105</v>
      </c>
      <c r="E12" s="3">
        <v>0.6</v>
      </c>
      <c r="F12" s="374">
        <f t="shared" ref="F12" si="1">E12-E13</f>
        <v>3.9999999999999925E-2</v>
      </c>
      <c r="G12" s="3" t="s">
        <v>101</v>
      </c>
      <c r="H12" s="377" t="s">
        <v>103</v>
      </c>
      <c r="I12" s="377"/>
      <c r="J12" s="385">
        <v>42591</v>
      </c>
      <c r="K12" s="46">
        <v>42597</v>
      </c>
      <c r="L12" s="103">
        <v>0.02</v>
      </c>
      <c r="M12" s="462">
        <v>2.1000000000000001E-2</v>
      </c>
      <c r="N12" s="451"/>
      <c r="Q12" s="1" t="s">
        <v>550</v>
      </c>
      <c r="R12" s="1">
        <f>AVERAGE(E8:E273)</f>
        <v>0.49258620689655169</v>
      </c>
    </row>
    <row r="13" spans="1:20" s="1" customFormat="1" ht="22.5" customHeight="1" thickBot="1" x14ac:dyDescent="0.2">
      <c r="A13" s="483"/>
      <c r="B13" s="47" t="s">
        <v>85</v>
      </c>
      <c r="C13" s="54" t="s">
        <v>97</v>
      </c>
      <c r="D13" s="48">
        <v>0.60416666666666663</v>
      </c>
      <c r="E13" s="49">
        <v>0.56000000000000005</v>
      </c>
      <c r="F13" s="403"/>
      <c r="G13" s="49" t="s">
        <v>102</v>
      </c>
      <c r="H13" s="485"/>
      <c r="I13" s="485"/>
      <c r="J13" s="484"/>
      <c r="K13" s="50">
        <v>42597</v>
      </c>
      <c r="L13" s="105">
        <v>0.02</v>
      </c>
      <c r="M13" s="486">
        <v>1.7999999999999999E-2</v>
      </c>
      <c r="N13" s="487"/>
    </row>
    <row r="14" spans="1:20" s="1" customFormat="1" ht="22.5" customHeight="1" thickTop="1" x14ac:dyDescent="0.15">
      <c r="A14" s="454" t="s">
        <v>123</v>
      </c>
      <c r="B14" s="9" t="s">
        <v>86</v>
      </c>
      <c r="C14" s="55" t="s">
        <v>116</v>
      </c>
      <c r="D14" s="12">
        <v>0.57291666666666663</v>
      </c>
      <c r="E14" s="11">
        <v>0.5</v>
      </c>
      <c r="F14" s="445">
        <f t="shared" ref="F14" si="2">E14-E15</f>
        <v>0.28000000000000003</v>
      </c>
      <c r="G14" s="11" t="s">
        <v>118</v>
      </c>
      <c r="H14" s="376" t="s">
        <v>180</v>
      </c>
      <c r="I14" s="376"/>
      <c r="J14" s="391">
        <v>42606</v>
      </c>
      <c r="K14" s="44">
        <v>42607</v>
      </c>
      <c r="L14" s="104">
        <v>0.02</v>
      </c>
      <c r="M14" s="477">
        <v>1.7999999999999999E-2</v>
      </c>
      <c r="N14" s="458"/>
    </row>
    <row r="15" spans="1:20" s="1" customFormat="1" ht="22.5" customHeight="1" x14ac:dyDescent="0.15">
      <c r="A15" s="459"/>
      <c r="B15" s="33" t="s">
        <v>129</v>
      </c>
      <c r="C15" s="53" t="s">
        <v>117</v>
      </c>
      <c r="D15" s="8">
        <v>0.58333333333333337</v>
      </c>
      <c r="E15" s="3">
        <v>0.22</v>
      </c>
      <c r="F15" s="375"/>
      <c r="G15" s="3" t="s">
        <v>120</v>
      </c>
      <c r="H15" s="377"/>
      <c r="I15" s="377"/>
      <c r="J15" s="379"/>
      <c r="K15" s="46">
        <v>42607</v>
      </c>
      <c r="L15" s="103">
        <v>0.02</v>
      </c>
      <c r="M15" s="462">
        <v>1.7000000000000001E-2</v>
      </c>
      <c r="N15" s="451"/>
    </row>
    <row r="16" spans="1:20" s="1" customFormat="1" ht="22.5" customHeight="1" x14ac:dyDescent="0.15">
      <c r="A16" s="446" t="s">
        <v>122</v>
      </c>
      <c r="B16" s="33" t="s">
        <v>86</v>
      </c>
      <c r="C16" s="57"/>
      <c r="D16" s="58"/>
      <c r="E16" s="3" t="s">
        <v>544</v>
      </c>
      <c r="F16" s="374" t="e">
        <f t="shared" ref="F16" si="3">E16-E17</f>
        <v>#VALUE!</v>
      </c>
      <c r="G16" s="3" t="s">
        <v>139</v>
      </c>
      <c r="H16" s="376" t="s">
        <v>180</v>
      </c>
      <c r="I16" s="376"/>
      <c r="J16" s="391">
        <v>42606</v>
      </c>
      <c r="K16" s="59"/>
      <c r="L16" s="60"/>
      <c r="M16" s="462"/>
      <c r="N16" s="451"/>
    </row>
    <row r="17" spans="1:14" s="1" customFormat="1" ht="22.5" customHeight="1" x14ac:dyDescent="0.15">
      <c r="A17" s="459"/>
      <c r="B17" s="33" t="s">
        <v>85</v>
      </c>
      <c r="C17" s="53" t="s">
        <v>121</v>
      </c>
      <c r="D17" s="8">
        <v>0.63194444444444442</v>
      </c>
      <c r="E17" s="3">
        <v>0.46</v>
      </c>
      <c r="F17" s="375"/>
      <c r="G17" s="3" t="s">
        <v>138</v>
      </c>
      <c r="H17" s="377"/>
      <c r="I17" s="377"/>
      <c r="J17" s="379"/>
      <c r="K17" s="46">
        <v>42607</v>
      </c>
      <c r="L17" s="45" t="s">
        <v>105</v>
      </c>
      <c r="M17" s="462">
        <v>3.0000000000000001E-3</v>
      </c>
      <c r="N17" s="451"/>
    </row>
    <row r="18" spans="1:14" s="1" customFormat="1" ht="22.5" customHeight="1" x14ac:dyDescent="0.15">
      <c r="A18" s="446" t="s">
        <v>124</v>
      </c>
      <c r="B18" s="33" t="s">
        <v>86</v>
      </c>
      <c r="C18" s="61"/>
      <c r="D18" s="8">
        <v>0.67361111111111116</v>
      </c>
      <c r="E18" s="3">
        <v>0.72</v>
      </c>
      <c r="F18" s="374">
        <f t="shared" ref="F18" si="4">E18-E19</f>
        <v>0.15999999999999992</v>
      </c>
      <c r="G18" s="3" t="s">
        <v>14</v>
      </c>
      <c r="H18" s="376" t="s">
        <v>180</v>
      </c>
      <c r="I18" s="376"/>
      <c r="J18" s="391">
        <v>42606</v>
      </c>
      <c r="K18" s="59"/>
      <c r="L18" s="60"/>
      <c r="M18" s="462"/>
      <c r="N18" s="451"/>
    </row>
    <row r="19" spans="1:14" s="1" customFormat="1" ht="22.5" customHeight="1" x14ac:dyDescent="0.15">
      <c r="A19" s="459"/>
      <c r="B19" s="33" t="s">
        <v>85</v>
      </c>
      <c r="C19" s="53" t="s">
        <v>125</v>
      </c>
      <c r="D19" s="8">
        <v>0.66666666666666663</v>
      </c>
      <c r="E19" s="3">
        <v>0.56000000000000005</v>
      </c>
      <c r="F19" s="375"/>
      <c r="G19" s="3" t="s">
        <v>14</v>
      </c>
      <c r="H19" s="377"/>
      <c r="I19" s="377"/>
      <c r="J19" s="379"/>
      <c r="K19" s="46">
        <v>42607</v>
      </c>
      <c r="L19" s="111">
        <v>0.01</v>
      </c>
      <c r="M19" s="462">
        <v>1.2E-2</v>
      </c>
      <c r="N19" s="451"/>
    </row>
    <row r="20" spans="1:14" s="1" customFormat="1" ht="22.5" customHeight="1" x14ac:dyDescent="0.15">
      <c r="A20" s="446" t="s">
        <v>127</v>
      </c>
      <c r="B20" s="33" t="s">
        <v>86</v>
      </c>
      <c r="C20" s="55" t="s">
        <v>130</v>
      </c>
      <c r="D20" s="12">
        <v>0.55555555555555558</v>
      </c>
      <c r="E20" s="3">
        <v>0.54</v>
      </c>
      <c r="F20" s="374">
        <f t="shared" ref="F20" si="5">E20-E21</f>
        <v>0.36000000000000004</v>
      </c>
      <c r="G20" s="3" t="s">
        <v>141</v>
      </c>
      <c r="H20" s="376" t="s">
        <v>187</v>
      </c>
      <c r="I20" s="376"/>
      <c r="J20" s="391">
        <v>42606</v>
      </c>
      <c r="K20" s="46">
        <v>42607</v>
      </c>
      <c r="L20" s="103">
        <v>0.03</v>
      </c>
      <c r="M20" s="465">
        <v>0.03</v>
      </c>
      <c r="N20" s="466"/>
    </row>
    <row r="21" spans="1:14" s="1" customFormat="1" ht="22.5" customHeight="1" x14ac:dyDescent="0.15">
      <c r="A21" s="459"/>
      <c r="B21" s="33" t="s">
        <v>128</v>
      </c>
      <c r="C21" s="53" t="s">
        <v>131</v>
      </c>
      <c r="D21" s="8">
        <v>0.5625</v>
      </c>
      <c r="E21" s="3">
        <v>0.18</v>
      </c>
      <c r="F21" s="375"/>
      <c r="G21" s="3" t="s">
        <v>142</v>
      </c>
      <c r="H21" s="377"/>
      <c r="I21" s="377"/>
      <c r="J21" s="379"/>
      <c r="K21" s="46">
        <v>42607</v>
      </c>
      <c r="L21" s="103">
        <v>0.04</v>
      </c>
      <c r="M21" s="462">
        <v>3.5999999999999997E-2</v>
      </c>
      <c r="N21" s="451"/>
    </row>
    <row r="22" spans="1:14" s="1" customFormat="1" ht="22.5" customHeight="1" x14ac:dyDescent="0.15">
      <c r="A22" s="446" t="s">
        <v>132</v>
      </c>
      <c r="B22" s="33" t="s">
        <v>86</v>
      </c>
      <c r="C22" s="53" t="s">
        <v>136</v>
      </c>
      <c r="D22" s="8">
        <v>0.58333333333333337</v>
      </c>
      <c r="E22" s="3">
        <v>0.62</v>
      </c>
      <c r="F22" s="374">
        <f t="shared" ref="F22" si="6">E22-E23</f>
        <v>0.15999999999999998</v>
      </c>
      <c r="G22" s="3" t="s">
        <v>144</v>
      </c>
      <c r="H22" s="376" t="s">
        <v>187</v>
      </c>
      <c r="I22" s="376"/>
      <c r="J22" s="391">
        <v>42606</v>
      </c>
      <c r="K22" s="46">
        <v>42607</v>
      </c>
      <c r="L22" s="103">
        <v>0.01</v>
      </c>
      <c r="M22" s="462">
        <v>1.46E-2</v>
      </c>
      <c r="N22" s="451"/>
    </row>
    <row r="23" spans="1:14" s="1" customFormat="1" ht="22.5" customHeight="1" x14ac:dyDescent="0.15">
      <c r="A23" s="459"/>
      <c r="B23" s="33" t="s">
        <v>85</v>
      </c>
      <c r="C23" s="53" t="s">
        <v>137</v>
      </c>
      <c r="D23" s="8">
        <v>0.57986111111111105</v>
      </c>
      <c r="E23" s="3">
        <v>0.46</v>
      </c>
      <c r="F23" s="375"/>
      <c r="G23" s="3" t="s">
        <v>142</v>
      </c>
      <c r="H23" s="377"/>
      <c r="I23" s="377"/>
      <c r="J23" s="379"/>
      <c r="K23" s="46">
        <v>42607</v>
      </c>
      <c r="L23" s="45" t="s">
        <v>105</v>
      </c>
      <c r="M23" s="462">
        <v>8.0000000000000002E-3</v>
      </c>
      <c r="N23" s="451"/>
    </row>
    <row r="24" spans="1:14" s="1" customFormat="1" ht="22.5" customHeight="1" x14ac:dyDescent="0.15">
      <c r="A24" s="446" t="s">
        <v>133</v>
      </c>
      <c r="B24" s="63" t="s">
        <v>86</v>
      </c>
      <c r="C24" s="53" t="s">
        <v>134</v>
      </c>
      <c r="D24" s="8">
        <v>0.59722222222222221</v>
      </c>
      <c r="E24" s="3">
        <v>0.64</v>
      </c>
      <c r="F24" s="403">
        <f>E24-E25</f>
        <v>0.14000000000000001</v>
      </c>
      <c r="G24" s="3" t="s">
        <v>145</v>
      </c>
      <c r="H24" s="377" t="s">
        <v>187</v>
      </c>
      <c r="I24" s="377"/>
      <c r="J24" s="385">
        <v>42606</v>
      </c>
      <c r="K24" s="46">
        <v>42607</v>
      </c>
      <c r="L24" s="103">
        <v>0.02</v>
      </c>
      <c r="M24" s="462">
        <v>1.7000000000000001E-2</v>
      </c>
      <c r="N24" s="451"/>
    </row>
    <row r="25" spans="1:14" s="1" customFormat="1" ht="22.5" customHeight="1" thickBot="1" x14ac:dyDescent="0.2">
      <c r="A25" s="478"/>
      <c r="B25" s="65" t="s">
        <v>85</v>
      </c>
      <c r="C25" s="66" t="s">
        <v>135</v>
      </c>
      <c r="D25" s="67">
        <v>0.59375</v>
      </c>
      <c r="E25" s="68">
        <v>0.5</v>
      </c>
      <c r="F25" s="408"/>
      <c r="G25" s="68" t="s">
        <v>144</v>
      </c>
      <c r="H25" s="479"/>
      <c r="I25" s="479"/>
      <c r="J25" s="480"/>
      <c r="K25" s="69">
        <v>42607</v>
      </c>
      <c r="L25" s="70" t="s">
        <v>105</v>
      </c>
      <c r="M25" s="481">
        <v>5.0000000000000001E-3</v>
      </c>
      <c r="N25" s="482"/>
    </row>
    <row r="26" spans="1:14" s="1" customFormat="1" ht="22.5" customHeight="1" x14ac:dyDescent="0.15">
      <c r="A26" s="446" t="s">
        <v>169</v>
      </c>
      <c r="B26" s="9" t="s">
        <v>86</v>
      </c>
      <c r="C26" s="55" t="s">
        <v>130</v>
      </c>
      <c r="D26" s="12">
        <v>0.55555555555555558</v>
      </c>
      <c r="E26" s="11">
        <v>0.46</v>
      </c>
      <c r="F26" s="498">
        <f t="shared" ref="F26" si="7">E26-E27</f>
        <v>0.28000000000000003</v>
      </c>
      <c r="G26" s="11" t="s">
        <v>183</v>
      </c>
      <c r="H26" s="376" t="s">
        <v>103</v>
      </c>
      <c r="I26" s="376"/>
      <c r="J26" s="391">
        <v>42613</v>
      </c>
      <c r="K26" s="44">
        <v>42619</v>
      </c>
      <c r="L26" s="101">
        <v>0.04</v>
      </c>
      <c r="M26" s="494">
        <v>0.04</v>
      </c>
      <c r="N26" s="468"/>
    </row>
    <row r="27" spans="1:14" s="1" customFormat="1" ht="22.5" customHeight="1" x14ac:dyDescent="0.15">
      <c r="A27" s="459"/>
      <c r="B27" s="64" t="s">
        <v>128</v>
      </c>
      <c r="C27" s="53" t="s">
        <v>131</v>
      </c>
      <c r="D27" s="8">
        <v>0.5625</v>
      </c>
      <c r="E27" s="3">
        <v>0.18</v>
      </c>
      <c r="F27" s="375"/>
      <c r="G27" s="3" t="s">
        <v>182</v>
      </c>
      <c r="H27" s="377"/>
      <c r="I27" s="377"/>
      <c r="J27" s="379"/>
      <c r="K27" s="46">
        <v>42619</v>
      </c>
      <c r="L27" s="106">
        <v>0.06</v>
      </c>
      <c r="M27" s="450">
        <v>5.5E-2</v>
      </c>
      <c r="N27" s="451"/>
    </row>
    <row r="28" spans="1:14" s="1" customFormat="1" ht="22.5" customHeight="1" x14ac:dyDescent="0.15">
      <c r="A28" s="446" t="s">
        <v>170</v>
      </c>
      <c r="B28" s="63" t="s">
        <v>21</v>
      </c>
      <c r="C28" s="55" t="s">
        <v>175</v>
      </c>
      <c r="D28" s="12">
        <v>0.57986111111111105</v>
      </c>
      <c r="E28" s="3">
        <v>0.64</v>
      </c>
      <c r="F28" s="403">
        <f t="shared" ref="F28" si="8">E28-E29</f>
        <v>7.999999999999996E-2</v>
      </c>
      <c r="G28" s="3" t="s">
        <v>184</v>
      </c>
      <c r="H28" s="376" t="s">
        <v>103</v>
      </c>
      <c r="I28" s="376"/>
      <c r="J28" s="391">
        <v>42613</v>
      </c>
      <c r="K28" s="46">
        <v>42619</v>
      </c>
      <c r="L28" s="101">
        <v>0.01</v>
      </c>
      <c r="M28" s="465">
        <v>0.01</v>
      </c>
      <c r="N28" s="466"/>
    </row>
    <row r="29" spans="1:14" s="1" customFormat="1" ht="22.5" customHeight="1" x14ac:dyDescent="0.15">
      <c r="A29" s="459"/>
      <c r="B29" s="63" t="s">
        <v>22</v>
      </c>
      <c r="C29" s="53" t="s">
        <v>174</v>
      </c>
      <c r="D29" s="8">
        <v>0.57638888888888895</v>
      </c>
      <c r="E29" s="3">
        <v>0.56000000000000005</v>
      </c>
      <c r="F29" s="403"/>
      <c r="G29" s="3" t="s">
        <v>182</v>
      </c>
      <c r="H29" s="377"/>
      <c r="I29" s="377"/>
      <c r="J29" s="379"/>
      <c r="K29" s="46">
        <v>42619</v>
      </c>
      <c r="L29" s="102" t="s">
        <v>105</v>
      </c>
      <c r="M29" s="462">
        <v>8.0000000000000002E-3</v>
      </c>
      <c r="N29" s="451"/>
    </row>
    <row r="30" spans="1:14" s="1" customFormat="1" ht="22.5" customHeight="1" x14ac:dyDescent="0.15">
      <c r="A30" s="446" t="s">
        <v>171</v>
      </c>
      <c r="B30" s="81" t="s">
        <v>21</v>
      </c>
      <c r="C30" s="53" t="s">
        <v>173</v>
      </c>
      <c r="D30" s="8">
        <v>0.59375</v>
      </c>
      <c r="E30" s="3">
        <v>0.57999999999999996</v>
      </c>
      <c r="F30" s="448">
        <f t="shared" ref="F30:F92" si="9">E30-E31</f>
        <v>0.13999999999999996</v>
      </c>
      <c r="G30" s="3" t="s">
        <v>184</v>
      </c>
      <c r="H30" s="377" t="s">
        <v>103</v>
      </c>
      <c r="I30" s="377"/>
      <c r="J30" s="385">
        <v>42613</v>
      </c>
      <c r="K30" s="46">
        <v>42619</v>
      </c>
      <c r="L30" s="102" t="s">
        <v>105</v>
      </c>
      <c r="M30" s="462">
        <v>7.0000000000000001E-3</v>
      </c>
      <c r="N30" s="451"/>
    </row>
    <row r="31" spans="1:14" s="1" customFormat="1" ht="22.5" customHeight="1" thickBot="1" x14ac:dyDescent="0.2">
      <c r="A31" s="478"/>
      <c r="B31" s="65" t="s">
        <v>22</v>
      </c>
      <c r="C31" s="66" t="s">
        <v>172</v>
      </c>
      <c r="D31" s="67">
        <v>0.59722222222222221</v>
      </c>
      <c r="E31" s="68">
        <v>0.44</v>
      </c>
      <c r="F31" s="497"/>
      <c r="G31" s="68" t="s">
        <v>183</v>
      </c>
      <c r="H31" s="479"/>
      <c r="I31" s="479"/>
      <c r="J31" s="480"/>
      <c r="K31" s="69">
        <v>42619</v>
      </c>
      <c r="L31" s="95">
        <v>0.03</v>
      </c>
      <c r="M31" s="481">
        <v>2.9000000000000001E-2</v>
      </c>
      <c r="N31" s="482"/>
    </row>
    <row r="32" spans="1:14" s="1" customFormat="1" ht="22.5" customHeight="1" x14ac:dyDescent="0.15">
      <c r="A32" s="454" t="s">
        <v>221</v>
      </c>
      <c r="B32" s="9" t="s">
        <v>211</v>
      </c>
      <c r="C32" s="55" t="s">
        <v>212</v>
      </c>
      <c r="D32" s="12">
        <v>0.625</v>
      </c>
      <c r="E32" s="11">
        <v>0.6</v>
      </c>
      <c r="F32" s="375">
        <f t="shared" si="9"/>
        <v>0.36</v>
      </c>
      <c r="G32" s="11" t="s">
        <v>218</v>
      </c>
      <c r="H32" s="376" t="s">
        <v>220</v>
      </c>
      <c r="I32" s="376"/>
      <c r="J32" s="391">
        <v>42619</v>
      </c>
      <c r="K32" s="44">
        <v>42621</v>
      </c>
      <c r="L32" s="107">
        <v>0.01</v>
      </c>
      <c r="M32" s="495">
        <v>1.2E-2</v>
      </c>
      <c r="N32" s="496"/>
    </row>
    <row r="33" spans="1:14" s="1" customFormat="1" ht="22.5" customHeight="1" x14ac:dyDescent="0.15">
      <c r="A33" s="459"/>
      <c r="B33" s="33" t="s">
        <v>128</v>
      </c>
      <c r="C33" s="55" t="s">
        <v>213</v>
      </c>
      <c r="D33" s="8">
        <v>0.64583333333333337</v>
      </c>
      <c r="E33" s="3">
        <v>0.24</v>
      </c>
      <c r="F33" s="448"/>
      <c r="G33" s="3" t="s">
        <v>237</v>
      </c>
      <c r="H33" s="377"/>
      <c r="I33" s="377"/>
      <c r="J33" s="379"/>
      <c r="K33" s="46">
        <v>42621</v>
      </c>
      <c r="L33" s="106">
        <v>0.02</v>
      </c>
      <c r="M33" s="450">
        <v>2.3E-2</v>
      </c>
      <c r="N33" s="451"/>
    </row>
    <row r="34" spans="1:14" s="1" customFormat="1" ht="22.5" customHeight="1" x14ac:dyDescent="0.15">
      <c r="A34" s="446" t="s">
        <v>222</v>
      </c>
      <c r="B34" s="81" t="s">
        <v>211</v>
      </c>
      <c r="C34" s="55" t="s">
        <v>212</v>
      </c>
      <c r="D34" s="8">
        <v>0.5625</v>
      </c>
      <c r="E34" s="3">
        <v>0.42</v>
      </c>
      <c r="F34" s="448">
        <f t="shared" si="9"/>
        <v>0.19999999999999998</v>
      </c>
      <c r="G34" s="3" t="s">
        <v>239</v>
      </c>
      <c r="H34" s="376" t="s">
        <v>103</v>
      </c>
      <c r="I34" s="376"/>
      <c r="J34" s="385">
        <v>42619</v>
      </c>
      <c r="K34" s="46">
        <v>42621</v>
      </c>
      <c r="L34" s="106">
        <v>0.01</v>
      </c>
      <c r="M34" s="450">
        <v>1.4E-2</v>
      </c>
      <c r="N34" s="451"/>
    </row>
    <row r="35" spans="1:14" s="1" customFormat="1" ht="22.5" customHeight="1" x14ac:dyDescent="0.15">
      <c r="A35" s="459"/>
      <c r="B35" s="81" t="s">
        <v>128</v>
      </c>
      <c r="C35" s="55" t="s">
        <v>213</v>
      </c>
      <c r="D35" s="8">
        <v>0.57638888888888895</v>
      </c>
      <c r="E35" s="3">
        <v>0.22</v>
      </c>
      <c r="F35" s="448"/>
      <c r="G35" s="3" t="s">
        <v>240</v>
      </c>
      <c r="H35" s="377"/>
      <c r="I35" s="377"/>
      <c r="J35" s="379"/>
      <c r="K35" s="46">
        <v>42621</v>
      </c>
      <c r="L35" s="106">
        <v>0.03</v>
      </c>
      <c r="M35" s="450">
        <v>3.4000000000000002E-2</v>
      </c>
      <c r="N35" s="451"/>
    </row>
    <row r="36" spans="1:14" s="1" customFormat="1" ht="22.5" customHeight="1" x14ac:dyDescent="0.15">
      <c r="A36" s="446" t="s">
        <v>224</v>
      </c>
      <c r="B36" s="114" t="s">
        <v>86</v>
      </c>
      <c r="C36" s="53" t="s">
        <v>225</v>
      </c>
      <c r="D36" s="8">
        <v>0.61111111111111105</v>
      </c>
      <c r="E36" s="3">
        <v>0.6</v>
      </c>
      <c r="F36" s="448">
        <f t="shared" si="9"/>
        <v>9.9999999999999978E-2</v>
      </c>
      <c r="G36" s="3" t="s">
        <v>238</v>
      </c>
      <c r="H36" s="377" t="s">
        <v>103</v>
      </c>
      <c r="I36" s="377"/>
      <c r="J36" s="385">
        <v>42619</v>
      </c>
      <c r="K36" s="46">
        <v>42621</v>
      </c>
      <c r="L36" s="121" t="s">
        <v>105</v>
      </c>
      <c r="M36" s="462">
        <v>3.0000000000000001E-3</v>
      </c>
      <c r="N36" s="451"/>
    </row>
    <row r="37" spans="1:14" s="1" customFormat="1" ht="22.5" customHeight="1" thickBot="1" x14ac:dyDescent="0.2">
      <c r="A37" s="478"/>
      <c r="B37" s="65" t="s">
        <v>85</v>
      </c>
      <c r="C37" s="66" t="s">
        <v>226</v>
      </c>
      <c r="D37" s="67">
        <v>0.60416666666666663</v>
      </c>
      <c r="E37" s="68">
        <v>0.5</v>
      </c>
      <c r="F37" s="497"/>
      <c r="G37" s="68" t="s">
        <v>237</v>
      </c>
      <c r="H37" s="479"/>
      <c r="I37" s="479"/>
      <c r="J37" s="480"/>
      <c r="K37" s="69">
        <v>42621</v>
      </c>
      <c r="L37" s="122">
        <v>0.01</v>
      </c>
      <c r="M37" s="499">
        <v>1.2E-2</v>
      </c>
      <c r="N37" s="482"/>
    </row>
    <row r="38" spans="1:14" s="1" customFormat="1" ht="22.5" customHeight="1" x14ac:dyDescent="0.15">
      <c r="A38" s="454" t="s">
        <v>232</v>
      </c>
      <c r="B38" s="9" t="s">
        <v>211</v>
      </c>
      <c r="C38" s="55" t="s">
        <v>233</v>
      </c>
      <c r="D38" s="82">
        <v>0.55555555555555558</v>
      </c>
      <c r="E38" s="11">
        <v>0.34</v>
      </c>
      <c r="F38" s="375">
        <f t="shared" si="9"/>
        <v>8.0000000000000016E-2</v>
      </c>
      <c r="G38" s="11" t="s">
        <v>235</v>
      </c>
      <c r="H38" s="376" t="s">
        <v>241</v>
      </c>
      <c r="I38" s="376"/>
      <c r="J38" s="391">
        <v>42627</v>
      </c>
      <c r="K38" s="44">
        <v>42628</v>
      </c>
      <c r="L38" s="141">
        <v>0.08</v>
      </c>
      <c r="M38" s="477">
        <v>8.3000000000000004E-2</v>
      </c>
      <c r="N38" s="458"/>
    </row>
    <row r="39" spans="1:14" s="1" customFormat="1" ht="22.5" customHeight="1" x14ac:dyDescent="0.15">
      <c r="A39" s="459"/>
      <c r="B39" s="81" t="s">
        <v>248</v>
      </c>
      <c r="C39" s="53" t="s">
        <v>234</v>
      </c>
      <c r="D39" s="8">
        <v>0.57638888888888895</v>
      </c>
      <c r="E39" s="3">
        <v>0.26</v>
      </c>
      <c r="F39" s="448"/>
      <c r="G39" s="3" t="s">
        <v>236</v>
      </c>
      <c r="H39" s="377"/>
      <c r="I39" s="377"/>
      <c r="J39" s="379"/>
      <c r="K39" s="46">
        <v>42628</v>
      </c>
      <c r="L39" s="140">
        <v>0.03</v>
      </c>
      <c r="M39" s="462">
        <v>3.2000000000000001E-2</v>
      </c>
      <c r="N39" s="451"/>
    </row>
    <row r="40" spans="1:14" s="1" customFormat="1" ht="22.5" customHeight="1" x14ac:dyDescent="0.15">
      <c r="A40" s="446" t="s">
        <v>243</v>
      </c>
      <c r="B40" s="81" t="s">
        <v>211</v>
      </c>
      <c r="C40" s="55" t="s">
        <v>247</v>
      </c>
      <c r="D40" s="82">
        <v>0.5625</v>
      </c>
      <c r="E40" s="3">
        <v>0.4</v>
      </c>
      <c r="F40" s="448">
        <f t="shared" si="9"/>
        <v>0.14000000000000001</v>
      </c>
      <c r="G40" s="3" t="s">
        <v>256</v>
      </c>
      <c r="H40" s="376" t="s">
        <v>251</v>
      </c>
      <c r="I40" s="376"/>
      <c r="J40" s="391">
        <v>42627</v>
      </c>
      <c r="K40" s="46">
        <v>42628</v>
      </c>
      <c r="L40" s="141">
        <v>0.02</v>
      </c>
      <c r="M40" s="462">
        <v>1.9E-2</v>
      </c>
      <c r="N40" s="451"/>
    </row>
    <row r="41" spans="1:14" s="1" customFormat="1" ht="22.5" customHeight="1" x14ac:dyDescent="0.15">
      <c r="A41" s="459"/>
      <c r="B41" s="81" t="s">
        <v>248</v>
      </c>
      <c r="C41" s="53" t="s">
        <v>234</v>
      </c>
      <c r="D41" s="8">
        <v>0.65972222222222221</v>
      </c>
      <c r="E41" s="3">
        <v>0.26</v>
      </c>
      <c r="F41" s="448"/>
      <c r="G41" s="3" t="s">
        <v>257</v>
      </c>
      <c r="H41" s="377"/>
      <c r="I41" s="377"/>
      <c r="J41" s="379"/>
      <c r="K41" s="46">
        <v>42628</v>
      </c>
      <c r="L41" s="140">
        <v>0.04</v>
      </c>
      <c r="M41" s="462">
        <v>3.5999999999999997E-2</v>
      </c>
      <c r="N41" s="451"/>
    </row>
    <row r="42" spans="1:14" s="1" customFormat="1" ht="22.5" customHeight="1" x14ac:dyDescent="0.15">
      <c r="A42" s="446" t="s">
        <v>244</v>
      </c>
      <c r="B42" s="108" t="s">
        <v>21</v>
      </c>
      <c r="C42" s="53" t="s">
        <v>249</v>
      </c>
      <c r="D42" s="8">
        <v>0.59375</v>
      </c>
      <c r="E42" s="3">
        <v>0.68</v>
      </c>
      <c r="F42" s="448">
        <f t="shared" si="9"/>
        <v>6.0000000000000053E-2</v>
      </c>
      <c r="G42" s="3" t="s">
        <v>257</v>
      </c>
      <c r="H42" s="377" t="s">
        <v>251</v>
      </c>
      <c r="I42" s="377"/>
      <c r="J42" s="385">
        <v>42627</v>
      </c>
      <c r="K42" s="46">
        <v>42628</v>
      </c>
      <c r="L42" s="121" t="s">
        <v>105</v>
      </c>
      <c r="M42" s="462">
        <v>4.0000000000000001E-3</v>
      </c>
      <c r="N42" s="451"/>
    </row>
    <row r="43" spans="1:14" s="1" customFormat="1" ht="22.5" customHeight="1" thickBot="1" x14ac:dyDescent="0.2">
      <c r="A43" s="478"/>
      <c r="B43" s="65" t="s">
        <v>22</v>
      </c>
      <c r="C43" s="66" t="s">
        <v>250</v>
      </c>
      <c r="D43" s="67">
        <v>0.59722222222222221</v>
      </c>
      <c r="E43" s="68">
        <v>0.62</v>
      </c>
      <c r="F43" s="374"/>
      <c r="G43" s="68" t="s">
        <v>257</v>
      </c>
      <c r="H43" s="479"/>
      <c r="I43" s="479"/>
      <c r="J43" s="480"/>
      <c r="K43" s="69">
        <v>42628</v>
      </c>
      <c r="L43" s="142">
        <v>0.03</v>
      </c>
      <c r="M43" s="481">
        <v>2.9000000000000001E-2</v>
      </c>
      <c r="N43" s="482"/>
    </row>
    <row r="44" spans="1:14" s="1" customFormat="1" ht="22.5" customHeight="1" x14ac:dyDescent="0.15">
      <c r="A44" s="454" t="s">
        <v>286</v>
      </c>
      <c r="B44" s="9" t="s">
        <v>211</v>
      </c>
      <c r="C44" s="55" t="s">
        <v>291</v>
      </c>
      <c r="D44" s="82">
        <v>0.56597222222222221</v>
      </c>
      <c r="E44" s="11">
        <v>0.42</v>
      </c>
      <c r="F44" s="452">
        <f t="shared" si="9"/>
        <v>0.12</v>
      </c>
      <c r="G44" s="11" t="s">
        <v>296</v>
      </c>
      <c r="H44" s="376" t="s">
        <v>301</v>
      </c>
      <c r="I44" s="376"/>
      <c r="J44" s="391">
        <v>42636</v>
      </c>
      <c r="K44" s="44">
        <v>42641</v>
      </c>
      <c r="L44" s="159">
        <v>0.02</v>
      </c>
      <c r="M44" s="477">
        <v>2.1000000000000001E-2</v>
      </c>
      <c r="N44" s="458"/>
    </row>
    <row r="45" spans="1:14" s="1" customFormat="1" ht="22.5" customHeight="1" x14ac:dyDescent="0.15">
      <c r="A45" s="459"/>
      <c r="B45" s="81" t="s">
        <v>248</v>
      </c>
      <c r="C45" s="53" t="s">
        <v>292</v>
      </c>
      <c r="D45" s="8">
        <v>0.59375</v>
      </c>
      <c r="E45" s="3">
        <v>0.3</v>
      </c>
      <c r="F45" s="448"/>
      <c r="G45" s="3" t="s">
        <v>295</v>
      </c>
      <c r="H45" s="377"/>
      <c r="I45" s="377"/>
      <c r="J45" s="379"/>
      <c r="K45" s="46">
        <v>42641</v>
      </c>
      <c r="L45" s="158">
        <v>0.02</v>
      </c>
      <c r="M45" s="462">
        <v>2.1000000000000001E-2</v>
      </c>
      <c r="N45" s="451"/>
    </row>
    <row r="46" spans="1:14" s="1" customFormat="1" ht="22.5" customHeight="1" x14ac:dyDescent="0.15">
      <c r="A46" s="446" t="s">
        <v>287</v>
      </c>
      <c r="B46" s="81" t="s">
        <v>211</v>
      </c>
      <c r="C46" s="55" t="s">
        <v>291</v>
      </c>
      <c r="D46" s="82">
        <v>0.5625</v>
      </c>
      <c r="E46" s="3">
        <v>0.36</v>
      </c>
      <c r="F46" s="448">
        <f t="shared" si="9"/>
        <v>3.999999999999998E-2</v>
      </c>
      <c r="G46" s="3" t="s">
        <v>297</v>
      </c>
      <c r="H46" s="376" t="s">
        <v>302</v>
      </c>
      <c r="I46" s="376"/>
      <c r="J46" s="391">
        <v>42636</v>
      </c>
      <c r="K46" s="46">
        <v>42641</v>
      </c>
      <c r="L46" s="159">
        <v>0.02</v>
      </c>
      <c r="M46" s="462">
        <v>2.1000000000000001E-2</v>
      </c>
      <c r="N46" s="451"/>
    </row>
    <row r="47" spans="1:14" s="1" customFormat="1" ht="22.5" customHeight="1" x14ac:dyDescent="0.15">
      <c r="A47" s="459"/>
      <c r="B47" s="81" t="s">
        <v>248</v>
      </c>
      <c r="C47" s="53" t="s">
        <v>292</v>
      </c>
      <c r="D47" s="8">
        <v>0.57986111111111105</v>
      </c>
      <c r="E47" s="3">
        <v>0.32</v>
      </c>
      <c r="F47" s="448"/>
      <c r="G47" s="3" t="s">
        <v>298</v>
      </c>
      <c r="H47" s="377"/>
      <c r="I47" s="377"/>
      <c r="J47" s="379"/>
      <c r="K47" s="46">
        <v>42641</v>
      </c>
      <c r="L47" s="158">
        <v>0.01</v>
      </c>
      <c r="M47" s="462">
        <v>1.4E-2</v>
      </c>
      <c r="N47" s="451"/>
    </row>
    <row r="48" spans="1:14" s="1" customFormat="1" ht="22.5" customHeight="1" x14ac:dyDescent="0.15">
      <c r="A48" s="446" t="s">
        <v>288</v>
      </c>
      <c r="B48" s="81" t="s">
        <v>290</v>
      </c>
      <c r="C48" s="55" t="s">
        <v>249</v>
      </c>
      <c r="D48" s="82">
        <v>0.59722222222222221</v>
      </c>
      <c r="E48" s="3">
        <v>0.57999999999999996</v>
      </c>
      <c r="F48" s="448">
        <f t="shared" si="9"/>
        <v>0.11999999999999994</v>
      </c>
      <c r="G48" s="3" t="s">
        <v>295</v>
      </c>
      <c r="H48" s="376" t="s">
        <v>302</v>
      </c>
      <c r="I48" s="376"/>
      <c r="J48" s="391">
        <v>42636</v>
      </c>
      <c r="K48" s="46">
        <v>42641</v>
      </c>
      <c r="L48" s="159">
        <v>0.02</v>
      </c>
      <c r="M48" s="465">
        <v>0.02</v>
      </c>
      <c r="N48" s="466"/>
    </row>
    <row r="49" spans="1:14" s="1" customFormat="1" ht="22.5" customHeight="1" x14ac:dyDescent="0.15">
      <c r="A49" s="459"/>
      <c r="B49" s="81" t="s">
        <v>22</v>
      </c>
      <c r="C49" s="53" t="s">
        <v>250</v>
      </c>
      <c r="D49" s="8">
        <v>0.59375</v>
      </c>
      <c r="E49" s="3">
        <v>0.46</v>
      </c>
      <c r="F49" s="448"/>
      <c r="G49" s="3" t="s">
        <v>297</v>
      </c>
      <c r="H49" s="377"/>
      <c r="I49" s="377"/>
      <c r="J49" s="379"/>
      <c r="K49" s="46">
        <v>42641</v>
      </c>
      <c r="L49" s="158">
        <v>0.01</v>
      </c>
      <c r="M49" s="462">
        <v>1.2999999999999999E-2</v>
      </c>
      <c r="N49" s="451"/>
    </row>
    <row r="50" spans="1:14" s="1" customFormat="1" ht="22.5" customHeight="1" x14ac:dyDescent="0.15">
      <c r="A50" s="446" t="s">
        <v>289</v>
      </c>
      <c r="B50" s="108" t="s">
        <v>21</v>
      </c>
      <c r="C50" s="55" t="s">
        <v>293</v>
      </c>
      <c r="D50" s="110">
        <v>0.62847222222222221</v>
      </c>
      <c r="E50" s="3">
        <v>0.44</v>
      </c>
      <c r="F50" s="448">
        <f t="shared" si="9"/>
        <v>0</v>
      </c>
      <c r="G50" s="3" t="s">
        <v>297</v>
      </c>
      <c r="H50" s="376" t="s">
        <v>302</v>
      </c>
      <c r="I50" s="376"/>
      <c r="J50" s="391">
        <v>42636</v>
      </c>
      <c r="K50" s="46">
        <v>42641</v>
      </c>
      <c r="L50" s="159">
        <v>0.04</v>
      </c>
      <c r="M50" s="462">
        <v>3.6999999999999998E-2</v>
      </c>
      <c r="N50" s="451"/>
    </row>
    <row r="51" spans="1:14" s="1" customFormat="1" ht="22.5" customHeight="1" x14ac:dyDescent="0.15">
      <c r="A51" s="459"/>
      <c r="B51" s="108" t="s">
        <v>22</v>
      </c>
      <c r="C51" s="53" t="s">
        <v>294</v>
      </c>
      <c r="D51" s="8">
        <v>0.625</v>
      </c>
      <c r="E51" s="3">
        <v>0.44</v>
      </c>
      <c r="F51" s="448"/>
      <c r="G51" s="3" t="s">
        <v>297</v>
      </c>
      <c r="H51" s="377"/>
      <c r="I51" s="377"/>
      <c r="J51" s="379"/>
      <c r="K51" s="46">
        <v>42641</v>
      </c>
      <c r="L51" s="121" t="s">
        <v>105</v>
      </c>
      <c r="M51" s="462">
        <v>4.0000000000000001E-3</v>
      </c>
      <c r="N51" s="451"/>
    </row>
    <row r="52" spans="1:14" s="1" customFormat="1" ht="22.5" customHeight="1" x14ac:dyDescent="0.15">
      <c r="A52" s="446" t="s">
        <v>303</v>
      </c>
      <c r="B52" s="108" t="s">
        <v>21</v>
      </c>
      <c r="C52" s="152"/>
      <c r="D52" s="153"/>
      <c r="E52" s="3"/>
      <c r="F52" s="448">
        <f t="shared" si="9"/>
        <v>-0.44</v>
      </c>
      <c r="G52" s="3" t="s">
        <v>14</v>
      </c>
      <c r="H52" s="376" t="s">
        <v>306</v>
      </c>
      <c r="I52" s="376"/>
      <c r="J52" s="391">
        <v>42636</v>
      </c>
      <c r="K52" s="154"/>
      <c r="L52" s="155"/>
      <c r="M52" s="460"/>
      <c r="N52" s="461"/>
    </row>
    <row r="53" spans="1:14" s="1" customFormat="1" ht="22.5" customHeight="1" thickBot="1" x14ac:dyDescent="0.2">
      <c r="A53" s="459"/>
      <c r="B53" s="167" t="s">
        <v>22</v>
      </c>
      <c r="C53" s="172" t="s">
        <v>304</v>
      </c>
      <c r="D53" s="170">
        <v>0.63888888888888895</v>
      </c>
      <c r="E53" s="173">
        <v>0.44</v>
      </c>
      <c r="F53" s="374"/>
      <c r="G53" s="173" t="s">
        <v>305</v>
      </c>
      <c r="H53" s="469"/>
      <c r="I53" s="469"/>
      <c r="J53" s="470"/>
      <c r="K53" s="174">
        <v>42641</v>
      </c>
      <c r="L53" s="175" t="s">
        <v>105</v>
      </c>
      <c r="M53" s="471">
        <v>3.0000000000000001E-3</v>
      </c>
      <c r="N53" s="472"/>
    </row>
    <row r="54" spans="1:14" s="1" customFormat="1" ht="22.5" customHeight="1" x14ac:dyDescent="0.15">
      <c r="A54" s="473" t="s">
        <v>307</v>
      </c>
      <c r="B54" s="176" t="s">
        <v>211</v>
      </c>
      <c r="C54" s="177" t="s">
        <v>308</v>
      </c>
      <c r="D54" s="178">
        <v>0.65277777777777779</v>
      </c>
      <c r="E54" s="179">
        <v>0.57999999999999996</v>
      </c>
      <c r="F54" s="452">
        <f t="shared" si="9"/>
        <v>0.36</v>
      </c>
      <c r="G54" s="179" t="s">
        <v>310</v>
      </c>
      <c r="H54" s="475" t="s">
        <v>327</v>
      </c>
      <c r="I54" s="475"/>
      <c r="J54" s="476">
        <v>42642</v>
      </c>
      <c r="K54" s="180">
        <v>42643</v>
      </c>
      <c r="L54" s="168">
        <v>0.02</v>
      </c>
      <c r="M54" s="467">
        <v>0.02</v>
      </c>
      <c r="N54" s="468"/>
    </row>
    <row r="55" spans="1:14" s="1" customFormat="1" ht="22.5" customHeight="1" x14ac:dyDescent="0.15">
      <c r="A55" s="474"/>
      <c r="B55" s="166" t="s">
        <v>248</v>
      </c>
      <c r="C55" s="53" t="s">
        <v>292</v>
      </c>
      <c r="D55" s="8">
        <v>0.68055555555555547</v>
      </c>
      <c r="E55" s="3">
        <v>0.22</v>
      </c>
      <c r="F55" s="448"/>
      <c r="G55" s="3" t="s">
        <v>311</v>
      </c>
      <c r="H55" s="377"/>
      <c r="I55" s="377"/>
      <c r="J55" s="379"/>
      <c r="K55" s="46">
        <v>42643</v>
      </c>
      <c r="L55" s="165">
        <v>0.05</v>
      </c>
      <c r="M55" s="462">
        <v>5.1999999999999998E-2</v>
      </c>
      <c r="N55" s="451"/>
    </row>
    <row r="56" spans="1:14" s="1" customFormat="1" ht="22.5" customHeight="1" x14ac:dyDescent="0.15">
      <c r="A56" s="446" t="s">
        <v>309</v>
      </c>
      <c r="B56" s="156" t="s">
        <v>211</v>
      </c>
      <c r="C56" s="55" t="s">
        <v>308</v>
      </c>
      <c r="D56" s="116">
        <v>0.55555555555555558</v>
      </c>
      <c r="E56" s="3">
        <v>0.54</v>
      </c>
      <c r="F56" s="448">
        <f t="shared" si="9"/>
        <v>0.2</v>
      </c>
      <c r="G56" s="3" t="s">
        <v>325</v>
      </c>
      <c r="H56" s="376" t="s">
        <v>328</v>
      </c>
      <c r="I56" s="376"/>
      <c r="J56" s="391">
        <v>42642</v>
      </c>
      <c r="K56" s="46">
        <v>42643</v>
      </c>
      <c r="L56" s="162">
        <v>0.01</v>
      </c>
      <c r="M56" s="462">
        <v>1.2E-2</v>
      </c>
      <c r="N56" s="451"/>
    </row>
    <row r="57" spans="1:14" s="1" customFormat="1" ht="22.5" customHeight="1" x14ac:dyDescent="0.15">
      <c r="A57" s="459"/>
      <c r="B57" s="156" t="s">
        <v>248</v>
      </c>
      <c r="C57" s="53" t="s">
        <v>292</v>
      </c>
      <c r="D57" s="8">
        <v>0.56944444444444442</v>
      </c>
      <c r="E57" s="3">
        <v>0.34</v>
      </c>
      <c r="F57" s="448"/>
      <c r="G57" s="3" t="s">
        <v>325</v>
      </c>
      <c r="H57" s="377"/>
      <c r="I57" s="377"/>
      <c r="J57" s="379"/>
      <c r="K57" s="46">
        <v>42643</v>
      </c>
      <c r="L57" s="161">
        <v>0.03</v>
      </c>
      <c r="M57" s="462">
        <v>3.3000000000000002E-2</v>
      </c>
      <c r="N57" s="451"/>
    </row>
    <row r="58" spans="1:14" s="1" customFormat="1" ht="22.5" customHeight="1" x14ac:dyDescent="0.15">
      <c r="A58" s="446" t="s">
        <v>312</v>
      </c>
      <c r="B58" s="156" t="s">
        <v>21</v>
      </c>
      <c r="C58" s="55" t="s">
        <v>249</v>
      </c>
      <c r="D58" s="116">
        <v>0.59027777777777779</v>
      </c>
      <c r="E58" s="3">
        <v>0.64</v>
      </c>
      <c r="F58" s="448">
        <f t="shared" si="9"/>
        <v>0.4</v>
      </c>
      <c r="G58" s="3" t="s">
        <v>321</v>
      </c>
      <c r="H58" s="376" t="s">
        <v>326</v>
      </c>
      <c r="I58" s="376"/>
      <c r="J58" s="391">
        <v>42642</v>
      </c>
      <c r="K58" s="46">
        <v>42643</v>
      </c>
      <c r="L58" s="101">
        <v>0.1</v>
      </c>
      <c r="M58" s="462">
        <v>9.6000000000000002E-2</v>
      </c>
      <c r="N58" s="451"/>
    </row>
    <row r="59" spans="1:14" s="1" customFormat="1" ht="22.5" customHeight="1" x14ac:dyDescent="0.15">
      <c r="A59" s="459"/>
      <c r="B59" s="156" t="s">
        <v>22</v>
      </c>
      <c r="C59" s="53" t="s">
        <v>315</v>
      </c>
      <c r="D59" s="8">
        <v>0.5854166666666667</v>
      </c>
      <c r="E59" s="3">
        <v>0.24</v>
      </c>
      <c r="F59" s="448"/>
      <c r="G59" s="3" t="s">
        <v>322</v>
      </c>
      <c r="H59" s="377"/>
      <c r="I59" s="377"/>
      <c r="J59" s="379"/>
      <c r="K59" s="46">
        <v>42643</v>
      </c>
      <c r="L59" s="161">
        <v>0.03</v>
      </c>
      <c r="M59" s="465">
        <v>0.03</v>
      </c>
      <c r="N59" s="466"/>
    </row>
    <row r="60" spans="1:14" s="1" customFormat="1" ht="22.5" customHeight="1" x14ac:dyDescent="0.15">
      <c r="A60" s="446" t="s">
        <v>313</v>
      </c>
      <c r="B60" s="156" t="s">
        <v>21</v>
      </c>
      <c r="C60" s="55" t="s">
        <v>293</v>
      </c>
      <c r="D60" s="116">
        <v>0.61388888888888882</v>
      </c>
      <c r="E60" s="3">
        <v>0.54</v>
      </c>
      <c r="F60" s="448">
        <f t="shared" si="9"/>
        <v>4.0000000000000036E-2</v>
      </c>
      <c r="G60" s="3" t="s">
        <v>323</v>
      </c>
      <c r="H60" s="376" t="s">
        <v>326</v>
      </c>
      <c r="I60" s="376"/>
      <c r="J60" s="391">
        <v>42642</v>
      </c>
      <c r="K60" s="46">
        <v>42643</v>
      </c>
      <c r="L60" s="162">
        <v>0.04</v>
      </c>
      <c r="M60" s="462">
        <v>4.2999999999999997E-2</v>
      </c>
      <c r="N60" s="451"/>
    </row>
    <row r="61" spans="1:14" s="1" customFormat="1" ht="22.5" customHeight="1" thickBot="1" x14ac:dyDescent="0.2">
      <c r="A61" s="459"/>
      <c r="B61" s="167" t="s">
        <v>22</v>
      </c>
      <c r="C61" s="172" t="s">
        <v>314</v>
      </c>
      <c r="D61" s="170">
        <v>0.61111111111111105</v>
      </c>
      <c r="E61" s="173">
        <v>0.5</v>
      </c>
      <c r="F61" s="374"/>
      <c r="G61" s="173" t="s">
        <v>324</v>
      </c>
      <c r="H61" s="469"/>
      <c r="I61" s="469"/>
      <c r="J61" s="470"/>
      <c r="K61" s="174">
        <v>42643</v>
      </c>
      <c r="L61" s="175" t="s">
        <v>105</v>
      </c>
      <c r="M61" s="471">
        <v>4.0000000000000001E-3</v>
      </c>
      <c r="N61" s="472"/>
    </row>
    <row r="62" spans="1:14" s="1" customFormat="1" ht="22.5" customHeight="1" x14ac:dyDescent="0.15">
      <c r="A62" s="473" t="s">
        <v>342</v>
      </c>
      <c r="B62" s="176" t="s">
        <v>211</v>
      </c>
      <c r="C62" s="177" t="s">
        <v>247</v>
      </c>
      <c r="D62" s="178">
        <v>0.5625</v>
      </c>
      <c r="E62" s="179">
        <v>0.48</v>
      </c>
      <c r="F62" s="452">
        <f t="shared" si="9"/>
        <v>0.18</v>
      </c>
      <c r="G62" s="179" t="s">
        <v>343</v>
      </c>
      <c r="H62" s="475" t="s">
        <v>345</v>
      </c>
      <c r="I62" s="475"/>
      <c r="J62" s="476">
        <v>42657</v>
      </c>
      <c r="K62" s="180">
        <v>42661</v>
      </c>
      <c r="L62" s="185">
        <v>0.02</v>
      </c>
      <c r="M62" s="467">
        <v>0.02</v>
      </c>
      <c r="N62" s="468"/>
    </row>
    <row r="63" spans="1:14" s="1" customFormat="1" ht="22.5" customHeight="1" x14ac:dyDescent="0.15">
      <c r="A63" s="474"/>
      <c r="B63" s="166" t="s">
        <v>248</v>
      </c>
      <c r="C63" s="53" t="s">
        <v>292</v>
      </c>
      <c r="D63" s="8">
        <v>0.57638888888888895</v>
      </c>
      <c r="E63" s="3">
        <v>0.3</v>
      </c>
      <c r="F63" s="448"/>
      <c r="G63" s="3" t="s">
        <v>344</v>
      </c>
      <c r="H63" s="377"/>
      <c r="I63" s="377"/>
      <c r="J63" s="379"/>
      <c r="K63" s="46">
        <v>42661</v>
      </c>
      <c r="L63" s="184">
        <v>0.02</v>
      </c>
      <c r="M63" s="462">
        <v>2.3E-2</v>
      </c>
      <c r="N63" s="451"/>
    </row>
    <row r="64" spans="1:14" s="1" customFormat="1" ht="22.5" customHeight="1" x14ac:dyDescent="0.15">
      <c r="A64" s="446" t="s">
        <v>355</v>
      </c>
      <c r="B64" s="166" t="s">
        <v>211</v>
      </c>
      <c r="C64" s="55" t="s">
        <v>356</v>
      </c>
      <c r="D64" s="116">
        <v>0.56944444444444442</v>
      </c>
      <c r="E64" s="3">
        <v>0.32</v>
      </c>
      <c r="F64" s="448">
        <f t="shared" si="9"/>
        <v>0.06</v>
      </c>
      <c r="G64" s="3" t="s">
        <v>357</v>
      </c>
      <c r="H64" s="376" t="s">
        <v>367</v>
      </c>
      <c r="I64" s="376"/>
      <c r="J64" s="391">
        <v>42657</v>
      </c>
      <c r="K64" s="44">
        <v>42661</v>
      </c>
      <c r="L64" s="186">
        <v>0.03</v>
      </c>
      <c r="M64" s="462">
        <v>2.8000000000000001E-2</v>
      </c>
      <c r="N64" s="451"/>
    </row>
    <row r="65" spans="1:14" s="1" customFormat="1" ht="22.5" customHeight="1" x14ac:dyDescent="0.15">
      <c r="A65" s="459"/>
      <c r="B65" s="166" t="s">
        <v>248</v>
      </c>
      <c r="C65" s="55" t="s">
        <v>292</v>
      </c>
      <c r="D65" s="116">
        <v>0.59375</v>
      </c>
      <c r="E65" s="3">
        <v>0.26</v>
      </c>
      <c r="F65" s="448"/>
      <c r="G65" s="3" t="s">
        <v>358</v>
      </c>
      <c r="H65" s="377"/>
      <c r="I65" s="377"/>
      <c r="J65" s="379"/>
      <c r="K65" s="44">
        <v>42661</v>
      </c>
      <c r="L65" s="186">
        <v>0.02</v>
      </c>
      <c r="M65" s="462">
        <v>1.7000000000000001E-2</v>
      </c>
      <c r="N65" s="451"/>
    </row>
    <row r="66" spans="1:14" s="1" customFormat="1" ht="22.5" customHeight="1" x14ac:dyDescent="0.15">
      <c r="A66" s="446" t="s">
        <v>359</v>
      </c>
      <c r="B66" s="166" t="s">
        <v>361</v>
      </c>
      <c r="C66" s="152"/>
      <c r="D66" s="153"/>
      <c r="E66" s="71"/>
      <c r="F66" s="448">
        <f t="shared" si="9"/>
        <v>-0.26</v>
      </c>
      <c r="G66" s="71" t="s">
        <v>14</v>
      </c>
      <c r="H66" s="376" t="s">
        <v>368</v>
      </c>
      <c r="I66" s="376"/>
      <c r="J66" s="391">
        <v>42657</v>
      </c>
      <c r="K66" s="154"/>
      <c r="L66" s="187"/>
      <c r="M66" s="460"/>
      <c r="N66" s="461"/>
    </row>
    <row r="67" spans="1:14" s="1" customFormat="1" ht="22.5" customHeight="1" x14ac:dyDescent="0.15">
      <c r="A67" s="459"/>
      <c r="B67" s="166" t="s">
        <v>360</v>
      </c>
      <c r="C67" s="55" t="s">
        <v>363</v>
      </c>
      <c r="D67" s="116">
        <v>0.60416666666666663</v>
      </c>
      <c r="E67" s="3">
        <v>0.26</v>
      </c>
      <c r="F67" s="448"/>
      <c r="G67" s="3" t="s">
        <v>366</v>
      </c>
      <c r="H67" s="377"/>
      <c r="I67" s="377"/>
      <c r="J67" s="379"/>
      <c r="K67" s="44">
        <v>42661</v>
      </c>
      <c r="L67" s="186">
        <v>0.04</v>
      </c>
      <c r="M67" s="462">
        <v>4.1000000000000002E-2</v>
      </c>
      <c r="N67" s="451"/>
    </row>
    <row r="68" spans="1:14" s="1" customFormat="1" ht="22.5" customHeight="1" x14ac:dyDescent="0.15">
      <c r="A68" s="446" t="s">
        <v>362</v>
      </c>
      <c r="B68" s="189" t="s">
        <v>361</v>
      </c>
      <c r="C68" s="152"/>
      <c r="D68" s="153"/>
      <c r="E68" s="71"/>
      <c r="F68" s="448">
        <f t="shared" si="9"/>
        <v>-0.44</v>
      </c>
      <c r="G68" s="71" t="s">
        <v>14</v>
      </c>
      <c r="H68" s="377" t="s">
        <v>368</v>
      </c>
      <c r="I68" s="377"/>
      <c r="J68" s="385">
        <v>42657</v>
      </c>
      <c r="K68" s="154"/>
      <c r="L68" s="190"/>
      <c r="M68" s="460"/>
      <c r="N68" s="461"/>
    </row>
    <row r="69" spans="1:14" s="1" customFormat="1" ht="22.5" customHeight="1" thickBot="1" x14ac:dyDescent="0.2">
      <c r="A69" s="478"/>
      <c r="B69" s="65" t="s">
        <v>360</v>
      </c>
      <c r="C69" s="66" t="s">
        <v>364</v>
      </c>
      <c r="D69" s="67">
        <v>0.59027777777777779</v>
      </c>
      <c r="E69" s="68">
        <v>0.44</v>
      </c>
      <c r="F69" s="374"/>
      <c r="G69" s="68" t="s">
        <v>365</v>
      </c>
      <c r="H69" s="479"/>
      <c r="I69" s="479"/>
      <c r="J69" s="480"/>
      <c r="K69" s="69">
        <v>42661</v>
      </c>
      <c r="L69" s="188">
        <v>0.16</v>
      </c>
      <c r="M69" s="481">
        <v>0.16400000000000001</v>
      </c>
      <c r="N69" s="482"/>
    </row>
    <row r="70" spans="1:14" s="1" customFormat="1" ht="22.5" customHeight="1" x14ac:dyDescent="0.15">
      <c r="A70" s="454" t="s">
        <v>374</v>
      </c>
      <c r="B70" s="9" t="s">
        <v>211</v>
      </c>
      <c r="C70" s="55" t="s">
        <v>375</v>
      </c>
      <c r="D70" s="110">
        <v>0.58333333333333337</v>
      </c>
      <c r="E70" s="11">
        <v>0.44</v>
      </c>
      <c r="F70" s="452">
        <f t="shared" si="9"/>
        <v>0.18</v>
      </c>
      <c r="G70" s="11" t="s">
        <v>376</v>
      </c>
      <c r="H70" s="376" t="s">
        <v>386</v>
      </c>
      <c r="I70" s="376"/>
      <c r="J70" s="391">
        <v>42668</v>
      </c>
      <c r="K70" s="44">
        <v>42669</v>
      </c>
      <c r="L70" s="196">
        <v>0.02</v>
      </c>
      <c r="M70" s="463">
        <v>0.02</v>
      </c>
      <c r="N70" s="464"/>
    </row>
    <row r="71" spans="1:14" s="1" customFormat="1" ht="22.5" customHeight="1" x14ac:dyDescent="0.15">
      <c r="A71" s="459"/>
      <c r="B71" s="166" t="s">
        <v>248</v>
      </c>
      <c r="C71" s="53" t="s">
        <v>292</v>
      </c>
      <c r="D71" s="8">
        <v>0.60416666666666663</v>
      </c>
      <c r="E71" s="3">
        <v>0.26</v>
      </c>
      <c r="F71" s="448"/>
      <c r="G71" s="3" t="s">
        <v>376</v>
      </c>
      <c r="H71" s="377"/>
      <c r="I71" s="377"/>
      <c r="J71" s="379"/>
      <c r="K71" s="46">
        <v>42669</v>
      </c>
      <c r="L71" s="194">
        <v>0.03</v>
      </c>
      <c r="M71" s="465">
        <v>0.03</v>
      </c>
      <c r="N71" s="466"/>
    </row>
    <row r="72" spans="1:14" s="1" customFormat="1" ht="23.25" customHeight="1" x14ac:dyDescent="0.15">
      <c r="A72" s="446" t="s">
        <v>380</v>
      </c>
      <c r="B72" s="166" t="s">
        <v>211</v>
      </c>
      <c r="C72" s="55" t="s">
        <v>247</v>
      </c>
      <c r="D72" s="82">
        <v>0.5625</v>
      </c>
      <c r="E72" s="3">
        <v>0.44</v>
      </c>
      <c r="F72" s="448">
        <f t="shared" si="9"/>
        <v>0.2</v>
      </c>
      <c r="G72" s="3" t="s">
        <v>389</v>
      </c>
      <c r="H72" s="376" t="s">
        <v>386</v>
      </c>
      <c r="I72" s="376"/>
      <c r="J72" s="391">
        <v>42668</v>
      </c>
      <c r="K72" s="44">
        <v>42669</v>
      </c>
      <c r="L72" s="196">
        <v>0.01</v>
      </c>
      <c r="M72" s="462">
        <v>1.2E-2</v>
      </c>
      <c r="N72" s="451"/>
    </row>
    <row r="73" spans="1:14" s="1" customFormat="1" ht="23.25" customHeight="1" x14ac:dyDescent="0.15">
      <c r="A73" s="459"/>
      <c r="B73" s="166" t="s">
        <v>248</v>
      </c>
      <c r="C73" s="53" t="s">
        <v>292</v>
      </c>
      <c r="D73" s="8">
        <v>0.57986111111111105</v>
      </c>
      <c r="E73" s="3">
        <v>0.24</v>
      </c>
      <c r="F73" s="448"/>
      <c r="G73" s="3" t="s">
        <v>389</v>
      </c>
      <c r="H73" s="377"/>
      <c r="I73" s="377"/>
      <c r="J73" s="379"/>
      <c r="K73" s="46">
        <v>42669</v>
      </c>
      <c r="L73" s="194">
        <v>0.03</v>
      </c>
      <c r="M73" s="462">
        <v>2.5999999999999999E-2</v>
      </c>
      <c r="N73" s="451"/>
    </row>
    <row r="74" spans="1:14" s="1" customFormat="1" ht="23.25" customHeight="1" x14ac:dyDescent="0.15">
      <c r="A74" s="446" t="s">
        <v>381</v>
      </c>
      <c r="B74" s="199" t="s">
        <v>21</v>
      </c>
      <c r="C74" s="152"/>
      <c r="D74" s="153"/>
      <c r="E74" s="71"/>
      <c r="F74" s="448">
        <f t="shared" si="9"/>
        <v>-0.3</v>
      </c>
      <c r="G74" s="71" t="s">
        <v>14</v>
      </c>
      <c r="H74" s="376" t="s">
        <v>386</v>
      </c>
      <c r="I74" s="376"/>
      <c r="J74" s="391">
        <v>42668</v>
      </c>
      <c r="K74" s="154"/>
      <c r="L74" s="195"/>
      <c r="M74" s="460"/>
      <c r="N74" s="461"/>
    </row>
    <row r="75" spans="1:14" s="1" customFormat="1" ht="23.25" customHeight="1" x14ac:dyDescent="0.15">
      <c r="A75" s="459"/>
      <c r="B75" s="189" t="s">
        <v>360</v>
      </c>
      <c r="C75" s="55" t="s">
        <v>363</v>
      </c>
      <c r="D75" s="8">
        <v>0.63541666666666663</v>
      </c>
      <c r="E75" s="3">
        <v>0.3</v>
      </c>
      <c r="F75" s="448"/>
      <c r="G75" s="3" t="s">
        <v>388</v>
      </c>
      <c r="H75" s="377"/>
      <c r="I75" s="377"/>
      <c r="J75" s="379"/>
      <c r="K75" s="46">
        <v>42669</v>
      </c>
      <c r="L75" s="194">
        <v>0.02</v>
      </c>
      <c r="M75" s="462">
        <v>2.4E-2</v>
      </c>
      <c r="N75" s="451"/>
    </row>
    <row r="76" spans="1:14" s="1" customFormat="1" ht="23.25" customHeight="1" x14ac:dyDescent="0.15">
      <c r="A76" s="446" t="s">
        <v>382</v>
      </c>
      <c r="B76" s="199" t="s">
        <v>21</v>
      </c>
      <c r="C76" s="152"/>
      <c r="D76" s="153"/>
      <c r="E76" s="71"/>
      <c r="F76" s="448">
        <f t="shared" si="9"/>
        <v>-0.5</v>
      </c>
      <c r="G76" s="71" t="s">
        <v>14</v>
      </c>
      <c r="H76" s="376" t="s">
        <v>386</v>
      </c>
      <c r="I76" s="376"/>
      <c r="J76" s="391">
        <v>42668</v>
      </c>
      <c r="K76" s="154"/>
      <c r="L76" s="195"/>
      <c r="M76" s="460"/>
      <c r="N76" s="461"/>
    </row>
    <row r="77" spans="1:14" s="1" customFormat="1" ht="23.25" customHeight="1" x14ac:dyDescent="0.15">
      <c r="A77" s="459"/>
      <c r="B77" s="189" t="s">
        <v>360</v>
      </c>
      <c r="C77" s="53" t="s">
        <v>364</v>
      </c>
      <c r="D77" s="8">
        <v>0.62152777777777779</v>
      </c>
      <c r="E77" s="3">
        <v>0.5</v>
      </c>
      <c r="F77" s="448"/>
      <c r="G77" s="3" t="s">
        <v>387</v>
      </c>
      <c r="H77" s="377"/>
      <c r="I77" s="377"/>
      <c r="J77" s="379"/>
      <c r="K77" s="46">
        <v>42669</v>
      </c>
      <c r="L77" s="194">
        <v>0.05</v>
      </c>
      <c r="M77" s="462">
        <v>5.3999999999999999E-2</v>
      </c>
      <c r="N77" s="451"/>
    </row>
    <row r="78" spans="1:14" s="1" customFormat="1" ht="23.25" customHeight="1" x14ac:dyDescent="0.15">
      <c r="A78" s="446" t="s">
        <v>405</v>
      </c>
      <c r="B78" s="189" t="s">
        <v>211</v>
      </c>
      <c r="C78" s="55" t="s">
        <v>247</v>
      </c>
      <c r="D78" s="116">
        <v>0.46527777777777773</v>
      </c>
      <c r="E78" s="3">
        <v>0.4</v>
      </c>
      <c r="F78" s="448">
        <f t="shared" si="9"/>
        <v>0.14000000000000001</v>
      </c>
      <c r="G78" s="3" t="s">
        <v>406</v>
      </c>
      <c r="H78" s="393"/>
      <c r="I78" s="394"/>
      <c r="J78" s="391">
        <v>42684</v>
      </c>
      <c r="K78" s="44">
        <v>42685</v>
      </c>
      <c r="L78" s="202">
        <v>0.03</v>
      </c>
      <c r="M78" s="462">
        <v>2.5000000000000001E-2</v>
      </c>
      <c r="N78" s="451"/>
    </row>
    <row r="79" spans="1:14" s="1" customFormat="1" ht="23.25" customHeight="1" x14ac:dyDescent="0.15">
      <c r="A79" s="474"/>
      <c r="B79" s="189" t="s">
        <v>248</v>
      </c>
      <c r="C79" s="53" t="s">
        <v>292</v>
      </c>
      <c r="D79" s="8">
        <v>0.4826388888888889</v>
      </c>
      <c r="E79" s="3">
        <v>0.26</v>
      </c>
      <c r="F79" s="448"/>
      <c r="G79" s="3" t="s">
        <v>406</v>
      </c>
      <c r="H79" s="395"/>
      <c r="I79" s="396"/>
      <c r="J79" s="379"/>
      <c r="K79" s="46">
        <v>42685</v>
      </c>
      <c r="L79" s="200">
        <v>0.03</v>
      </c>
      <c r="M79" s="462">
        <v>3.1E-2</v>
      </c>
      <c r="N79" s="451"/>
    </row>
    <row r="80" spans="1:14" s="1" customFormat="1" ht="23.25" customHeight="1" x14ac:dyDescent="0.15">
      <c r="A80" s="446" t="s">
        <v>412</v>
      </c>
      <c r="B80" s="199" t="s">
        <v>21</v>
      </c>
      <c r="C80" s="152"/>
      <c r="D80" s="153"/>
      <c r="E80" s="71"/>
      <c r="F80" s="448">
        <f t="shared" si="9"/>
        <v>-0.44</v>
      </c>
      <c r="G80" s="71" t="s">
        <v>14</v>
      </c>
      <c r="H80" s="376" t="s">
        <v>416</v>
      </c>
      <c r="I80" s="376"/>
      <c r="J80" s="391">
        <v>42684</v>
      </c>
      <c r="K80" s="154"/>
      <c r="L80" s="201"/>
      <c r="M80" s="460"/>
      <c r="N80" s="461"/>
    </row>
    <row r="81" spans="1:14" s="1" customFormat="1" ht="23.25" customHeight="1" x14ac:dyDescent="0.15">
      <c r="A81" s="459"/>
      <c r="B81" s="197" t="s">
        <v>360</v>
      </c>
      <c r="C81" s="53" t="s">
        <v>414</v>
      </c>
      <c r="D81" s="8">
        <v>0.61805555555555558</v>
      </c>
      <c r="E81" s="3">
        <v>0.44</v>
      </c>
      <c r="F81" s="448"/>
      <c r="G81" s="3" t="s">
        <v>14</v>
      </c>
      <c r="H81" s="377"/>
      <c r="I81" s="377"/>
      <c r="J81" s="379"/>
      <c r="K81" s="46">
        <v>42685</v>
      </c>
      <c r="L81" s="200">
        <v>0.03</v>
      </c>
      <c r="M81" s="462">
        <v>2.8000000000000001E-2</v>
      </c>
      <c r="N81" s="451"/>
    </row>
    <row r="82" spans="1:14" s="1" customFormat="1" ht="23.25" customHeight="1" x14ac:dyDescent="0.15">
      <c r="A82" s="446" t="s">
        <v>413</v>
      </c>
      <c r="B82" s="199" t="s">
        <v>21</v>
      </c>
      <c r="C82" s="152"/>
      <c r="D82" s="153"/>
      <c r="E82" s="71"/>
      <c r="F82" s="448">
        <f t="shared" si="9"/>
        <v>-0.48</v>
      </c>
      <c r="G82" s="71" t="s">
        <v>14</v>
      </c>
      <c r="H82" s="376" t="s">
        <v>416</v>
      </c>
      <c r="I82" s="376"/>
      <c r="J82" s="391">
        <v>42684</v>
      </c>
      <c r="K82" s="154"/>
      <c r="L82" s="201"/>
      <c r="M82" s="460"/>
      <c r="N82" s="461"/>
    </row>
    <row r="83" spans="1:14" s="1" customFormat="1" ht="23.25" customHeight="1" x14ac:dyDescent="0.15">
      <c r="A83" s="459"/>
      <c r="B83" s="197" t="s">
        <v>360</v>
      </c>
      <c r="C83" s="53" t="s">
        <v>415</v>
      </c>
      <c r="D83" s="8">
        <v>0.59722222222222221</v>
      </c>
      <c r="E83" s="3">
        <v>0.48</v>
      </c>
      <c r="F83" s="448"/>
      <c r="G83" s="3" t="s">
        <v>14</v>
      </c>
      <c r="H83" s="377"/>
      <c r="I83" s="377"/>
      <c r="J83" s="379"/>
      <c r="K83" s="46">
        <v>42685</v>
      </c>
      <c r="L83" s="200">
        <v>0.04</v>
      </c>
      <c r="M83" s="462">
        <v>3.5999999999999997E-2</v>
      </c>
      <c r="N83" s="451"/>
    </row>
    <row r="84" spans="1:14" s="1" customFormat="1" ht="23.25" customHeight="1" x14ac:dyDescent="0.15">
      <c r="A84" s="446" t="s">
        <v>420</v>
      </c>
      <c r="B84" s="189" t="s">
        <v>211</v>
      </c>
      <c r="C84" s="55" t="s">
        <v>247</v>
      </c>
      <c r="D84" s="116">
        <v>0.46875</v>
      </c>
      <c r="E84" s="3">
        <v>0.38</v>
      </c>
      <c r="F84" s="448">
        <f t="shared" si="9"/>
        <v>9.9999999999999978E-2</v>
      </c>
      <c r="G84" s="3" t="s">
        <v>425</v>
      </c>
      <c r="H84" s="393" t="s">
        <v>433</v>
      </c>
      <c r="I84" s="394"/>
      <c r="J84" s="391">
        <v>42684</v>
      </c>
      <c r="K84" s="44">
        <v>42685</v>
      </c>
      <c r="L84" s="202">
        <v>0.03</v>
      </c>
      <c r="M84" s="462">
        <v>2.9000000000000001E-2</v>
      </c>
      <c r="N84" s="451"/>
    </row>
    <row r="85" spans="1:14" s="1" customFormat="1" ht="23.25" customHeight="1" x14ac:dyDescent="0.15">
      <c r="A85" s="474"/>
      <c r="B85" s="189" t="s">
        <v>248</v>
      </c>
      <c r="C85" s="53" t="s">
        <v>292</v>
      </c>
      <c r="D85" s="8">
        <v>0.4861111111111111</v>
      </c>
      <c r="E85" s="3">
        <v>0.28000000000000003</v>
      </c>
      <c r="F85" s="448"/>
      <c r="G85" s="3" t="s">
        <v>426</v>
      </c>
      <c r="H85" s="395"/>
      <c r="I85" s="396"/>
      <c r="J85" s="379"/>
      <c r="K85" s="46">
        <v>42685</v>
      </c>
      <c r="L85" s="200">
        <v>0.03</v>
      </c>
      <c r="M85" s="462">
        <v>2.7E-2</v>
      </c>
      <c r="N85" s="451"/>
    </row>
    <row r="86" spans="1:14" s="1" customFormat="1" ht="23.25" customHeight="1" x14ac:dyDescent="0.15">
      <c r="A86" s="446" t="s">
        <v>431</v>
      </c>
      <c r="B86" s="204" t="s">
        <v>211</v>
      </c>
      <c r="C86" s="55" t="s">
        <v>247</v>
      </c>
      <c r="D86" s="203">
        <v>0.59027777777777779</v>
      </c>
      <c r="E86" s="3">
        <v>0.36</v>
      </c>
      <c r="F86" s="448">
        <f t="shared" si="9"/>
        <v>3.999999999999998E-2</v>
      </c>
      <c r="G86" s="3" t="s">
        <v>432</v>
      </c>
      <c r="H86" s="376"/>
      <c r="I86" s="376"/>
      <c r="J86" s="378"/>
      <c r="K86" s="37"/>
      <c r="L86" s="38"/>
      <c r="M86" s="462"/>
      <c r="N86" s="451"/>
    </row>
    <row r="87" spans="1:14" s="1" customFormat="1" ht="23.25" customHeight="1" x14ac:dyDescent="0.15">
      <c r="A87" s="474"/>
      <c r="B87" s="204" t="s">
        <v>248</v>
      </c>
      <c r="C87" s="53" t="s">
        <v>292</v>
      </c>
      <c r="D87" s="8">
        <v>0.61111111111111105</v>
      </c>
      <c r="E87" s="3">
        <v>0.32</v>
      </c>
      <c r="F87" s="448"/>
      <c r="G87" s="3" t="s">
        <v>434</v>
      </c>
      <c r="H87" s="377"/>
      <c r="I87" s="377"/>
      <c r="J87" s="379"/>
      <c r="K87" s="39"/>
      <c r="L87" s="40"/>
      <c r="M87" s="462"/>
      <c r="N87" s="451"/>
    </row>
    <row r="88" spans="1:14" s="1" customFormat="1" ht="23.25" customHeight="1" x14ac:dyDescent="0.15">
      <c r="A88" s="446" t="s">
        <v>442</v>
      </c>
      <c r="B88" s="208" t="s">
        <v>21</v>
      </c>
      <c r="C88" s="55" t="s">
        <v>443</v>
      </c>
      <c r="D88" s="203">
        <v>0.58333333333333337</v>
      </c>
      <c r="E88" s="3">
        <v>0.64</v>
      </c>
      <c r="F88" s="448">
        <f t="shared" si="9"/>
        <v>7.999999999999996E-2</v>
      </c>
      <c r="G88" s="3" t="s">
        <v>445</v>
      </c>
      <c r="H88" s="376" t="s">
        <v>448</v>
      </c>
      <c r="I88" s="376"/>
      <c r="J88" s="391">
        <v>42783</v>
      </c>
      <c r="K88" s="44">
        <v>42787</v>
      </c>
      <c r="L88" s="212">
        <v>0.02</v>
      </c>
      <c r="M88" s="462">
        <v>1.6E-2</v>
      </c>
      <c r="N88" s="451"/>
    </row>
    <row r="89" spans="1:14" s="1" customFormat="1" ht="23.25" customHeight="1" x14ac:dyDescent="0.15">
      <c r="A89" s="474"/>
      <c r="B89" s="204" t="s">
        <v>22</v>
      </c>
      <c r="C89" s="53" t="s">
        <v>444</v>
      </c>
      <c r="D89" s="8">
        <v>0.58680555555555558</v>
      </c>
      <c r="E89" s="3">
        <v>0.56000000000000005</v>
      </c>
      <c r="F89" s="448"/>
      <c r="G89" s="3" t="s">
        <v>445</v>
      </c>
      <c r="H89" s="377"/>
      <c r="I89" s="377"/>
      <c r="J89" s="379"/>
      <c r="K89" s="46">
        <v>42787</v>
      </c>
      <c r="L89" s="211">
        <v>0.02</v>
      </c>
      <c r="M89" s="462">
        <v>1.7999999999999999E-2</v>
      </c>
      <c r="N89" s="451"/>
    </row>
    <row r="90" spans="1:14" s="1" customFormat="1" ht="23.25" customHeight="1" x14ac:dyDescent="0.15">
      <c r="A90" s="446" t="s">
        <v>441</v>
      </c>
      <c r="B90" s="208" t="s">
        <v>21</v>
      </c>
      <c r="C90" s="55" t="s">
        <v>446</v>
      </c>
      <c r="D90" s="116">
        <v>0.61805555555555558</v>
      </c>
      <c r="E90" s="3">
        <v>0.64</v>
      </c>
      <c r="F90" s="448">
        <f t="shared" si="9"/>
        <v>0</v>
      </c>
      <c r="G90" s="3" t="s">
        <v>445</v>
      </c>
      <c r="H90" s="376" t="s">
        <v>448</v>
      </c>
      <c r="I90" s="376"/>
      <c r="J90" s="391">
        <v>42783</v>
      </c>
      <c r="K90" s="46">
        <v>42787</v>
      </c>
      <c r="L90" s="212">
        <v>0.04</v>
      </c>
      <c r="M90" s="462">
        <v>3.9E-2</v>
      </c>
      <c r="N90" s="451"/>
    </row>
    <row r="91" spans="1:14" s="1" customFormat="1" ht="23.25" customHeight="1" x14ac:dyDescent="0.15">
      <c r="A91" s="474"/>
      <c r="B91" s="193" t="s">
        <v>440</v>
      </c>
      <c r="C91" s="53" t="s">
        <v>447</v>
      </c>
      <c r="D91" s="8">
        <v>0.60763888888888895</v>
      </c>
      <c r="E91" s="3">
        <v>0.64</v>
      </c>
      <c r="F91" s="448"/>
      <c r="G91" s="3" t="s">
        <v>445</v>
      </c>
      <c r="H91" s="377"/>
      <c r="I91" s="377"/>
      <c r="J91" s="379"/>
      <c r="K91" s="46">
        <v>42787</v>
      </c>
      <c r="L91" s="102" t="s">
        <v>105</v>
      </c>
      <c r="M91" s="462">
        <v>6.0000000000000001E-3</v>
      </c>
      <c r="N91" s="451"/>
    </row>
    <row r="92" spans="1:14" s="1" customFormat="1" ht="23.25" customHeight="1" x14ac:dyDescent="0.15">
      <c r="A92" s="446" t="s">
        <v>453</v>
      </c>
      <c r="B92" s="208" t="s">
        <v>21</v>
      </c>
      <c r="C92" s="55" t="s">
        <v>455</v>
      </c>
      <c r="D92" s="116">
        <v>0.59027777777777779</v>
      </c>
      <c r="E92" s="3">
        <v>0.64</v>
      </c>
      <c r="F92" s="448">
        <f t="shared" si="9"/>
        <v>0.16000000000000003</v>
      </c>
      <c r="G92" s="3" t="s">
        <v>451</v>
      </c>
      <c r="H92" s="393" t="s">
        <v>481</v>
      </c>
      <c r="I92" s="394"/>
      <c r="J92" s="397">
        <v>42783</v>
      </c>
      <c r="K92" s="46">
        <v>42787</v>
      </c>
      <c r="L92" s="212">
        <v>0.04</v>
      </c>
      <c r="M92" s="450">
        <v>3.7999999999999999E-2</v>
      </c>
      <c r="N92" s="451"/>
    </row>
    <row r="93" spans="1:14" s="1" customFormat="1" ht="23.25" customHeight="1" x14ac:dyDescent="0.15">
      <c r="A93" s="474"/>
      <c r="B93" s="193" t="s">
        <v>278</v>
      </c>
      <c r="C93" s="53" t="s">
        <v>456</v>
      </c>
      <c r="D93" s="8">
        <v>0.59722222222222221</v>
      </c>
      <c r="E93" s="3">
        <v>0.48</v>
      </c>
      <c r="F93" s="448"/>
      <c r="G93" s="3" t="s">
        <v>452</v>
      </c>
      <c r="H93" s="395"/>
      <c r="I93" s="396"/>
      <c r="J93" s="398"/>
      <c r="K93" s="46">
        <v>42787</v>
      </c>
      <c r="L93" s="211">
        <v>0.05</v>
      </c>
      <c r="M93" s="450">
        <v>5.3999999999999999E-2</v>
      </c>
      <c r="N93" s="451"/>
    </row>
    <row r="94" spans="1:14" s="1" customFormat="1" ht="23.25" customHeight="1" x14ac:dyDescent="0.15">
      <c r="A94" s="446" t="s">
        <v>454</v>
      </c>
      <c r="B94" s="213" t="s">
        <v>21</v>
      </c>
      <c r="C94" s="53" t="s">
        <v>457</v>
      </c>
      <c r="D94" s="8">
        <v>0.61805555555555558</v>
      </c>
      <c r="E94" s="3">
        <v>0.66</v>
      </c>
      <c r="F94" s="448">
        <f t="shared" ref="F94:F156" si="10">E94-E95</f>
        <v>6.0000000000000053E-2</v>
      </c>
      <c r="G94" s="3" t="s">
        <v>459</v>
      </c>
      <c r="H94" s="393" t="s">
        <v>481</v>
      </c>
      <c r="I94" s="394"/>
      <c r="J94" s="397">
        <v>42783</v>
      </c>
      <c r="K94" s="46">
        <v>42787</v>
      </c>
      <c r="L94" s="121" t="s">
        <v>105</v>
      </c>
      <c r="M94" s="450">
        <v>9.7000000000000003E-3</v>
      </c>
      <c r="N94" s="451"/>
    </row>
    <row r="95" spans="1:14" s="1" customFormat="1" ht="23.25" customHeight="1" x14ac:dyDescent="0.15">
      <c r="A95" s="447"/>
      <c r="B95" s="213" t="s">
        <v>278</v>
      </c>
      <c r="C95" s="53" t="s">
        <v>458</v>
      </c>
      <c r="D95" s="8">
        <v>0.62152777777777779</v>
      </c>
      <c r="E95" s="3">
        <v>0.6</v>
      </c>
      <c r="F95" s="448"/>
      <c r="G95" s="3" t="s">
        <v>459</v>
      </c>
      <c r="H95" s="395"/>
      <c r="I95" s="396"/>
      <c r="J95" s="398"/>
      <c r="K95" s="46">
        <v>42787</v>
      </c>
      <c r="L95" s="102" t="s">
        <v>105</v>
      </c>
      <c r="M95" s="450">
        <v>8.8999999999999999E-3</v>
      </c>
      <c r="N95" s="451"/>
    </row>
    <row r="96" spans="1:14" s="1" customFormat="1" ht="23.25" customHeight="1" x14ac:dyDescent="0.15">
      <c r="A96" s="446" t="s">
        <v>460</v>
      </c>
      <c r="B96" s="208" t="s">
        <v>21</v>
      </c>
      <c r="C96" s="55" t="s">
        <v>462</v>
      </c>
      <c r="D96" s="207">
        <v>0.58680555555555558</v>
      </c>
      <c r="E96" s="3">
        <v>0.6</v>
      </c>
      <c r="F96" s="448">
        <f t="shared" si="10"/>
        <v>2.0000000000000018E-2</v>
      </c>
      <c r="G96" s="3" t="s">
        <v>466</v>
      </c>
      <c r="H96" s="393" t="s">
        <v>469</v>
      </c>
      <c r="I96" s="394"/>
      <c r="J96" s="397">
        <v>42790</v>
      </c>
      <c r="K96" s="46">
        <v>42793</v>
      </c>
      <c r="L96" s="215">
        <v>0.08</v>
      </c>
      <c r="M96" s="450">
        <v>7.5999999999999998E-2</v>
      </c>
      <c r="N96" s="451"/>
    </row>
    <row r="97" spans="1:16" s="1" customFormat="1" ht="23.25" customHeight="1" x14ac:dyDescent="0.15">
      <c r="A97" s="447"/>
      <c r="B97" s="208" t="s">
        <v>278</v>
      </c>
      <c r="C97" s="53" t="s">
        <v>463</v>
      </c>
      <c r="D97" s="8">
        <v>0.59027777777777779</v>
      </c>
      <c r="E97" s="3">
        <v>0.57999999999999996</v>
      </c>
      <c r="F97" s="448"/>
      <c r="G97" s="3" t="s">
        <v>467</v>
      </c>
      <c r="H97" s="395"/>
      <c r="I97" s="396"/>
      <c r="J97" s="398"/>
      <c r="K97" s="46">
        <v>42793</v>
      </c>
      <c r="L97" s="214">
        <v>0.05</v>
      </c>
      <c r="M97" s="450">
        <v>5.2999999999999999E-2</v>
      </c>
      <c r="N97" s="451"/>
    </row>
    <row r="98" spans="1:16" s="1" customFormat="1" ht="23.25" customHeight="1" x14ac:dyDescent="0.15">
      <c r="A98" s="446" t="s">
        <v>461</v>
      </c>
      <c r="B98" s="208" t="s">
        <v>21</v>
      </c>
      <c r="C98" s="55" t="s">
        <v>464</v>
      </c>
      <c r="D98" s="207">
        <v>0.61111111111111105</v>
      </c>
      <c r="E98" s="3">
        <v>0.48</v>
      </c>
      <c r="F98" s="448">
        <f t="shared" si="10"/>
        <v>9.9999999999999978E-2</v>
      </c>
      <c r="G98" s="3" t="s">
        <v>468</v>
      </c>
      <c r="H98" s="393" t="s">
        <v>470</v>
      </c>
      <c r="I98" s="394"/>
      <c r="J98" s="397">
        <v>42790</v>
      </c>
      <c r="K98" s="46">
        <v>42793</v>
      </c>
      <c r="L98" s="215">
        <v>0.03</v>
      </c>
      <c r="M98" s="450">
        <v>2.9000000000000001E-2</v>
      </c>
      <c r="N98" s="451"/>
    </row>
    <row r="99" spans="1:16" s="1" customFormat="1" ht="23.25" customHeight="1" x14ac:dyDescent="0.15">
      <c r="A99" s="447"/>
      <c r="B99" s="208" t="s">
        <v>278</v>
      </c>
      <c r="C99" s="53" t="s">
        <v>465</v>
      </c>
      <c r="D99" s="8">
        <v>0.60763888888888895</v>
      </c>
      <c r="E99" s="3">
        <v>0.38</v>
      </c>
      <c r="F99" s="448"/>
      <c r="G99" s="3" t="s">
        <v>467</v>
      </c>
      <c r="H99" s="395"/>
      <c r="I99" s="396"/>
      <c r="J99" s="398"/>
      <c r="K99" s="46">
        <v>42793</v>
      </c>
      <c r="L99" s="214">
        <v>0.04</v>
      </c>
      <c r="M99" s="500">
        <v>0.04</v>
      </c>
      <c r="N99" s="466"/>
    </row>
    <row r="100" spans="1:16" s="1" customFormat="1" ht="23.25" customHeight="1" x14ac:dyDescent="0.15">
      <c r="A100" s="446" t="s">
        <v>472</v>
      </c>
      <c r="B100" s="208" t="s">
        <v>21</v>
      </c>
      <c r="C100" s="55" t="s">
        <v>474</v>
      </c>
      <c r="D100" s="207">
        <v>0.60069444444444442</v>
      </c>
      <c r="E100" s="3">
        <v>0.62</v>
      </c>
      <c r="F100" s="448">
        <f t="shared" si="10"/>
        <v>2.0000000000000018E-2</v>
      </c>
      <c r="G100" s="3" t="s">
        <v>478</v>
      </c>
      <c r="H100" s="393" t="s">
        <v>471</v>
      </c>
      <c r="I100" s="394"/>
      <c r="J100" s="397">
        <v>42790</v>
      </c>
      <c r="K100" s="46">
        <v>42793</v>
      </c>
      <c r="L100" s="102" t="s">
        <v>105</v>
      </c>
      <c r="M100" s="450">
        <v>3.0000000000000001E-3</v>
      </c>
      <c r="N100" s="451"/>
    </row>
    <row r="101" spans="1:16" s="1" customFormat="1" ht="23.25" customHeight="1" x14ac:dyDescent="0.15">
      <c r="A101" s="447"/>
      <c r="B101" s="208" t="s">
        <v>278</v>
      </c>
      <c r="C101" s="53" t="s">
        <v>475</v>
      </c>
      <c r="D101" s="8">
        <v>0.59722222222222221</v>
      </c>
      <c r="E101" s="3">
        <v>0.6</v>
      </c>
      <c r="F101" s="448"/>
      <c r="G101" s="3" t="s">
        <v>479</v>
      </c>
      <c r="H101" s="395"/>
      <c r="I101" s="396"/>
      <c r="J101" s="398"/>
      <c r="K101" s="46">
        <v>42793</v>
      </c>
      <c r="L101" s="102" t="s">
        <v>105</v>
      </c>
      <c r="M101" s="450">
        <v>7.0000000000000001E-3</v>
      </c>
      <c r="N101" s="451"/>
    </row>
    <row r="102" spans="1:16" s="1" customFormat="1" ht="23.25" customHeight="1" x14ac:dyDescent="0.15">
      <c r="A102" s="446" t="s">
        <v>473</v>
      </c>
      <c r="B102" s="208" t="s">
        <v>21</v>
      </c>
      <c r="C102" s="55" t="s">
        <v>477</v>
      </c>
      <c r="D102" s="207">
        <v>0.62708333333333333</v>
      </c>
      <c r="E102" s="3">
        <v>0.66</v>
      </c>
      <c r="F102" s="448">
        <f t="shared" si="10"/>
        <v>6.0000000000000053E-2</v>
      </c>
      <c r="G102" s="3" t="s">
        <v>479</v>
      </c>
      <c r="H102" s="393" t="s">
        <v>471</v>
      </c>
      <c r="I102" s="394"/>
      <c r="J102" s="397">
        <v>42790</v>
      </c>
      <c r="K102" s="46">
        <v>42793</v>
      </c>
      <c r="L102" s="102" t="s">
        <v>105</v>
      </c>
      <c r="M102" s="450">
        <v>5.0000000000000001E-3</v>
      </c>
      <c r="N102" s="451"/>
    </row>
    <row r="103" spans="1:16" s="1" customFormat="1" ht="23.25" customHeight="1" x14ac:dyDescent="0.15">
      <c r="A103" s="447"/>
      <c r="B103" s="208" t="s">
        <v>278</v>
      </c>
      <c r="C103" s="53" t="s">
        <v>476</v>
      </c>
      <c r="D103" s="8">
        <v>0.60069444444444442</v>
      </c>
      <c r="E103" s="3">
        <v>0.6</v>
      </c>
      <c r="F103" s="448"/>
      <c r="G103" s="3" t="s">
        <v>480</v>
      </c>
      <c r="H103" s="395"/>
      <c r="I103" s="396"/>
      <c r="J103" s="398"/>
      <c r="K103" s="46">
        <v>42793</v>
      </c>
      <c r="L103" s="102" t="s">
        <v>105</v>
      </c>
      <c r="M103" s="450">
        <v>7.0000000000000001E-3</v>
      </c>
      <c r="N103" s="451"/>
    </row>
    <row r="104" spans="1:16" s="1" customFormat="1" ht="23.25" customHeight="1" x14ac:dyDescent="0.15">
      <c r="A104" s="446" t="s">
        <v>482</v>
      </c>
      <c r="B104" s="208" t="s">
        <v>21</v>
      </c>
      <c r="C104" s="55" t="s">
        <v>462</v>
      </c>
      <c r="D104" s="207">
        <v>0.60416666666666663</v>
      </c>
      <c r="E104" s="3">
        <v>0.64</v>
      </c>
      <c r="F104" s="448">
        <f t="shared" si="10"/>
        <v>9.9999999999999978E-2</v>
      </c>
      <c r="G104" s="3" t="s">
        <v>484</v>
      </c>
      <c r="H104" s="393"/>
      <c r="I104" s="394"/>
      <c r="J104" s="397">
        <v>42796</v>
      </c>
      <c r="K104" s="44">
        <v>42801</v>
      </c>
      <c r="L104" s="102" t="s">
        <v>105</v>
      </c>
      <c r="M104" s="450">
        <v>2E-3</v>
      </c>
      <c r="N104" s="451"/>
    </row>
    <row r="105" spans="1:16" s="1" customFormat="1" ht="23.25" customHeight="1" x14ac:dyDescent="0.15">
      <c r="A105" s="447"/>
      <c r="B105" s="208" t="s">
        <v>278</v>
      </c>
      <c r="C105" s="53" t="s">
        <v>440</v>
      </c>
      <c r="D105" s="8">
        <v>0.59722222222222221</v>
      </c>
      <c r="E105" s="3">
        <v>0.54</v>
      </c>
      <c r="F105" s="448"/>
      <c r="G105" s="3" t="s">
        <v>485</v>
      </c>
      <c r="H105" s="395"/>
      <c r="I105" s="396"/>
      <c r="J105" s="398"/>
      <c r="K105" s="46">
        <v>42801</v>
      </c>
      <c r="L105" s="222">
        <v>0.06</v>
      </c>
      <c r="M105" s="500">
        <v>0.06</v>
      </c>
      <c r="N105" s="466"/>
    </row>
    <row r="106" spans="1:16" s="1" customFormat="1" ht="23.25" customHeight="1" x14ac:dyDescent="0.15">
      <c r="A106" s="446" t="s">
        <v>483</v>
      </c>
      <c r="B106" s="208" t="s">
        <v>21</v>
      </c>
      <c r="C106" s="55" t="s">
        <v>464</v>
      </c>
      <c r="D106" s="207">
        <v>0.63541666666666663</v>
      </c>
      <c r="E106" s="3">
        <v>0.68</v>
      </c>
      <c r="F106" s="448">
        <f t="shared" si="10"/>
        <v>4.0000000000000036E-2</v>
      </c>
      <c r="G106" s="3" t="s">
        <v>486</v>
      </c>
      <c r="H106" s="393"/>
      <c r="I106" s="394"/>
      <c r="J106" s="397">
        <v>42796</v>
      </c>
      <c r="K106" s="44">
        <v>42801</v>
      </c>
      <c r="L106" s="102" t="s">
        <v>105</v>
      </c>
      <c r="M106" s="450">
        <v>3.0000000000000001E-3</v>
      </c>
      <c r="N106" s="451"/>
    </row>
    <row r="107" spans="1:16" s="1" customFormat="1" ht="23.25" customHeight="1" x14ac:dyDescent="0.15">
      <c r="A107" s="447"/>
      <c r="B107" s="208" t="s">
        <v>278</v>
      </c>
      <c r="C107" s="53" t="s">
        <v>22</v>
      </c>
      <c r="D107" s="8">
        <v>0.63194444444444442</v>
      </c>
      <c r="E107" s="3">
        <v>0.64</v>
      </c>
      <c r="F107" s="448"/>
      <c r="G107" s="3" t="s">
        <v>484</v>
      </c>
      <c r="H107" s="395"/>
      <c r="I107" s="396"/>
      <c r="J107" s="398"/>
      <c r="K107" s="46">
        <v>42801</v>
      </c>
      <c r="L107" s="222">
        <v>0.02</v>
      </c>
      <c r="M107" s="450">
        <v>1.7999999999999999E-2</v>
      </c>
      <c r="N107" s="451"/>
    </row>
    <row r="108" spans="1:16" s="1" customFormat="1" ht="23.25" customHeight="1" x14ac:dyDescent="0.15">
      <c r="A108" s="446" t="s">
        <v>487</v>
      </c>
      <c r="B108" s="217" t="s">
        <v>21</v>
      </c>
      <c r="C108" s="55" t="s">
        <v>462</v>
      </c>
      <c r="D108" s="207">
        <v>0.59722222222222221</v>
      </c>
      <c r="E108" s="3">
        <v>0.68</v>
      </c>
      <c r="F108" s="448">
        <f t="shared" si="10"/>
        <v>0.14000000000000001</v>
      </c>
      <c r="G108" s="3" t="s">
        <v>489</v>
      </c>
      <c r="H108" s="393"/>
      <c r="I108" s="394"/>
      <c r="J108" s="397">
        <v>42796</v>
      </c>
      <c r="K108" s="44">
        <v>42801</v>
      </c>
      <c r="L108" s="102" t="s">
        <v>105</v>
      </c>
      <c r="M108" s="450">
        <v>2E-3</v>
      </c>
      <c r="N108" s="451"/>
    </row>
    <row r="109" spans="1:16" s="1" customFormat="1" ht="23.25" customHeight="1" x14ac:dyDescent="0.15">
      <c r="A109" s="447"/>
      <c r="B109" s="217" t="s">
        <v>278</v>
      </c>
      <c r="C109" s="53" t="s">
        <v>440</v>
      </c>
      <c r="D109" s="8">
        <v>0.59027777777777779</v>
      </c>
      <c r="E109" s="3">
        <v>0.54</v>
      </c>
      <c r="F109" s="448"/>
      <c r="G109" s="3" t="s">
        <v>490</v>
      </c>
      <c r="H109" s="395"/>
      <c r="I109" s="396"/>
      <c r="J109" s="398"/>
      <c r="K109" s="46">
        <v>42801</v>
      </c>
      <c r="L109" s="102" t="s">
        <v>105</v>
      </c>
      <c r="M109" s="450">
        <v>5.0000000000000001E-3</v>
      </c>
      <c r="N109" s="451"/>
    </row>
    <row r="110" spans="1:16" s="1" customFormat="1" ht="23.25" customHeight="1" x14ac:dyDescent="0.15">
      <c r="A110" s="446" t="s">
        <v>488</v>
      </c>
      <c r="B110" s="217" t="s">
        <v>21</v>
      </c>
      <c r="C110" s="55" t="s">
        <v>464</v>
      </c>
      <c r="D110" s="207">
        <v>0.625</v>
      </c>
      <c r="E110" s="3">
        <v>0.66</v>
      </c>
      <c r="F110" s="448">
        <f t="shared" si="10"/>
        <v>6.0000000000000053E-2</v>
      </c>
      <c r="G110" s="3" t="s">
        <v>491</v>
      </c>
      <c r="H110" s="393"/>
      <c r="I110" s="394"/>
      <c r="J110" s="397">
        <v>42796</v>
      </c>
      <c r="K110" s="44">
        <v>42801</v>
      </c>
      <c r="L110" s="102" t="s">
        <v>105</v>
      </c>
      <c r="M110" s="450">
        <v>2E-3</v>
      </c>
      <c r="N110" s="451"/>
    </row>
    <row r="111" spans="1:16" s="1" customFormat="1" ht="23.25" customHeight="1" x14ac:dyDescent="0.15">
      <c r="A111" s="447"/>
      <c r="B111" s="217" t="s">
        <v>278</v>
      </c>
      <c r="C111" s="53" t="s">
        <v>22</v>
      </c>
      <c r="D111" s="8">
        <v>0.62152777777777779</v>
      </c>
      <c r="E111" s="3">
        <v>0.6</v>
      </c>
      <c r="F111" s="448"/>
      <c r="G111" s="3" t="s">
        <v>491</v>
      </c>
      <c r="H111" s="395"/>
      <c r="I111" s="396"/>
      <c r="J111" s="398"/>
      <c r="K111" s="46">
        <v>42801</v>
      </c>
      <c r="L111" s="222">
        <v>0.03</v>
      </c>
      <c r="M111" s="450">
        <v>3.4000000000000002E-2</v>
      </c>
      <c r="N111" s="451"/>
    </row>
    <row r="112" spans="1:16" s="1" customFormat="1" ht="23.25" customHeight="1" x14ac:dyDescent="0.15">
      <c r="A112" s="446" t="s">
        <v>517</v>
      </c>
      <c r="B112" s="220" t="s">
        <v>21</v>
      </c>
      <c r="C112" s="55" t="s">
        <v>492</v>
      </c>
      <c r="D112" s="207">
        <v>0.15625</v>
      </c>
      <c r="E112" s="3">
        <v>0.66</v>
      </c>
      <c r="F112" s="448">
        <f t="shared" si="10"/>
        <v>0.14000000000000001</v>
      </c>
      <c r="G112" s="3" t="s">
        <v>496</v>
      </c>
      <c r="H112" s="393"/>
      <c r="I112" s="394"/>
      <c r="J112" s="397">
        <v>42802</v>
      </c>
      <c r="K112" s="44">
        <v>42803</v>
      </c>
      <c r="L112" s="102" t="s">
        <v>105</v>
      </c>
      <c r="M112" s="450">
        <v>3.0000000000000001E-3</v>
      </c>
      <c r="N112" s="451"/>
      <c r="P112" s="224"/>
    </row>
    <row r="113" spans="1:17" s="1" customFormat="1" ht="23.25" customHeight="1" x14ac:dyDescent="0.15">
      <c r="A113" s="447"/>
      <c r="B113" s="220" t="s">
        <v>278</v>
      </c>
      <c r="C113" s="53" t="s">
        <v>493</v>
      </c>
      <c r="D113" s="8">
        <v>0.14583333333333334</v>
      </c>
      <c r="E113" s="3">
        <v>0.52</v>
      </c>
      <c r="F113" s="448"/>
      <c r="G113" s="3" t="s">
        <v>497</v>
      </c>
      <c r="H113" s="395"/>
      <c r="I113" s="396"/>
      <c r="J113" s="398"/>
      <c r="K113" s="44">
        <v>42803</v>
      </c>
      <c r="L113" s="223">
        <v>0.03</v>
      </c>
      <c r="M113" s="450">
        <v>2.8000000000000001E-2</v>
      </c>
      <c r="N113" s="451"/>
      <c r="P113" s="224"/>
    </row>
    <row r="114" spans="1:17" s="1" customFormat="1" ht="23.25" customHeight="1" x14ac:dyDescent="0.15">
      <c r="A114" s="446" t="s">
        <v>518</v>
      </c>
      <c r="B114" s="220" t="s">
        <v>21</v>
      </c>
      <c r="C114" s="55" t="s">
        <v>494</v>
      </c>
      <c r="D114" s="216">
        <v>0.17708333333333334</v>
      </c>
      <c r="E114" s="3">
        <v>0.64</v>
      </c>
      <c r="F114" s="448">
        <f t="shared" si="10"/>
        <v>6.0000000000000053E-2</v>
      </c>
      <c r="G114" s="3" t="s">
        <v>498</v>
      </c>
      <c r="H114" s="393"/>
      <c r="I114" s="394"/>
      <c r="J114" s="397">
        <v>42802</v>
      </c>
      <c r="K114" s="44">
        <v>42803</v>
      </c>
      <c r="L114" s="102" t="s">
        <v>105</v>
      </c>
      <c r="M114" s="450">
        <v>2E-3</v>
      </c>
      <c r="N114" s="451"/>
      <c r="P114" s="224"/>
    </row>
    <row r="115" spans="1:17" s="1" customFormat="1" ht="23.25" customHeight="1" x14ac:dyDescent="0.15">
      <c r="A115" s="447"/>
      <c r="B115" s="220" t="s">
        <v>278</v>
      </c>
      <c r="C115" s="53" t="s">
        <v>495</v>
      </c>
      <c r="D115" s="8">
        <v>0.17013888888888887</v>
      </c>
      <c r="E115" s="3">
        <v>0.57999999999999996</v>
      </c>
      <c r="F115" s="448"/>
      <c r="G115" s="3" t="s">
        <v>498</v>
      </c>
      <c r="H115" s="395"/>
      <c r="I115" s="396"/>
      <c r="J115" s="398"/>
      <c r="K115" s="44">
        <v>42803</v>
      </c>
      <c r="L115" s="223">
        <v>7.0000000000000007E-2</v>
      </c>
      <c r="M115" s="450">
        <v>6.5000000000000002E-2</v>
      </c>
      <c r="N115" s="451"/>
      <c r="P115" s="224"/>
    </row>
    <row r="116" spans="1:17" s="1" customFormat="1" ht="23.25" customHeight="1" x14ac:dyDescent="0.15">
      <c r="A116" s="446" t="s">
        <v>515</v>
      </c>
      <c r="B116" s="208" t="s">
        <v>21</v>
      </c>
      <c r="C116" s="55" t="s">
        <v>492</v>
      </c>
      <c r="D116" s="207">
        <v>0.14583333333333334</v>
      </c>
      <c r="E116" s="3">
        <v>0.66</v>
      </c>
      <c r="F116" s="448">
        <f t="shared" si="10"/>
        <v>9.9999999999999978E-2</v>
      </c>
      <c r="G116" s="3" t="s">
        <v>513</v>
      </c>
      <c r="H116" s="393"/>
      <c r="I116" s="394"/>
      <c r="J116" s="397">
        <v>42802</v>
      </c>
      <c r="K116" s="44">
        <v>42803</v>
      </c>
      <c r="L116" s="102" t="s">
        <v>105</v>
      </c>
      <c r="M116" s="450">
        <v>2E-3</v>
      </c>
      <c r="N116" s="451"/>
      <c r="P116" s="224"/>
    </row>
    <row r="117" spans="1:17" s="1" customFormat="1" ht="23.25" customHeight="1" x14ac:dyDescent="0.15">
      <c r="A117" s="447"/>
      <c r="B117" s="208" t="s">
        <v>278</v>
      </c>
      <c r="C117" s="53" t="s">
        <v>493</v>
      </c>
      <c r="D117" s="8">
        <v>0.1388888888888889</v>
      </c>
      <c r="E117" s="3">
        <v>0.56000000000000005</v>
      </c>
      <c r="F117" s="448"/>
      <c r="G117" s="3" t="s">
        <v>514</v>
      </c>
      <c r="H117" s="395"/>
      <c r="I117" s="396"/>
      <c r="J117" s="398"/>
      <c r="K117" s="44">
        <v>42803</v>
      </c>
      <c r="L117" s="223">
        <v>0.03</v>
      </c>
      <c r="M117" s="450">
        <v>2.9000000000000001E-2</v>
      </c>
      <c r="N117" s="451"/>
      <c r="P117" s="224" t="s">
        <v>527</v>
      </c>
    </row>
    <row r="118" spans="1:17" s="1" customFormat="1" ht="22.5" customHeight="1" x14ac:dyDescent="0.15">
      <c r="A118" s="446" t="s">
        <v>516</v>
      </c>
      <c r="B118" s="229" t="s">
        <v>21</v>
      </c>
      <c r="C118" s="53" t="s">
        <v>494</v>
      </c>
      <c r="D118" s="8">
        <v>0.17361111111111113</v>
      </c>
      <c r="E118" s="3">
        <v>0.62</v>
      </c>
      <c r="F118" s="448">
        <f t="shared" si="10"/>
        <v>9.9999999999999978E-2</v>
      </c>
      <c r="G118" s="3" t="s">
        <v>513</v>
      </c>
      <c r="H118" s="393"/>
      <c r="I118" s="394"/>
      <c r="J118" s="397">
        <v>42802</v>
      </c>
      <c r="K118" s="46">
        <v>42803</v>
      </c>
      <c r="L118" s="121" t="s">
        <v>105</v>
      </c>
      <c r="M118" s="450">
        <v>2E-3</v>
      </c>
      <c r="N118" s="451"/>
      <c r="P118" s="1" t="s">
        <v>528</v>
      </c>
    </row>
    <row r="119" spans="1:17" s="1" customFormat="1" ht="22.5" customHeight="1" thickBot="1" x14ac:dyDescent="0.2">
      <c r="A119" s="502"/>
      <c r="B119" s="47" t="s">
        <v>278</v>
      </c>
      <c r="C119" s="54" t="s">
        <v>495</v>
      </c>
      <c r="D119" s="48">
        <v>0.16666666666666666</v>
      </c>
      <c r="E119" s="49">
        <v>0.52</v>
      </c>
      <c r="F119" s="453"/>
      <c r="G119" s="49" t="s">
        <v>513</v>
      </c>
      <c r="H119" s="503"/>
      <c r="I119" s="504"/>
      <c r="J119" s="505"/>
      <c r="K119" s="50">
        <v>42803</v>
      </c>
      <c r="L119" s="230">
        <v>7.0000000000000007E-2</v>
      </c>
      <c r="M119" s="506">
        <v>6.6000000000000003E-2</v>
      </c>
      <c r="N119" s="487"/>
      <c r="P119" s="224"/>
    </row>
    <row r="120" spans="1:17" s="1" customFormat="1" ht="22.5" customHeight="1" thickTop="1" x14ac:dyDescent="0.15">
      <c r="A120" s="454" t="s">
        <v>522</v>
      </c>
      <c r="B120" s="9" t="s">
        <v>21</v>
      </c>
      <c r="C120" s="55" t="s">
        <v>492</v>
      </c>
      <c r="D120" s="221">
        <v>0.61111111111111105</v>
      </c>
      <c r="E120" s="11">
        <v>0.72</v>
      </c>
      <c r="F120" s="375">
        <f t="shared" si="10"/>
        <v>7.999999999999996E-2</v>
      </c>
      <c r="G120" s="11" t="s">
        <v>523</v>
      </c>
      <c r="H120" s="455"/>
      <c r="I120" s="456"/>
      <c r="J120" s="404">
        <v>42817</v>
      </c>
      <c r="K120" s="44">
        <v>42821</v>
      </c>
      <c r="L120" s="102" t="s">
        <v>105</v>
      </c>
      <c r="M120" s="457">
        <v>3.0000000000000001E-3</v>
      </c>
      <c r="N120" s="458"/>
      <c r="P120" s="501" t="s">
        <v>526</v>
      </c>
      <c r="Q120" s="501"/>
    </row>
    <row r="121" spans="1:17" s="1" customFormat="1" ht="22.5" customHeight="1" x14ac:dyDescent="0.15">
      <c r="A121" s="447"/>
      <c r="B121" s="220" t="s">
        <v>278</v>
      </c>
      <c r="C121" s="53" t="s">
        <v>493</v>
      </c>
      <c r="D121" s="8">
        <v>0.61111111111111105</v>
      </c>
      <c r="E121" s="3">
        <v>0.64</v>
      </c>
      <c r="F121" s="448"/>
      <c r="G121" s="3" t="s">
        <v>524</v>
      </c>
      <c r="H121" s="395"/>
      <c r="I121" s="396"/>
      <c r="J121" s="398"/>
      <c r="K121" s="46">
        <v>42821</v>
      </c>
      <c r="L121" s="225">
        <v>0.01</v>
      </c>
      <c r="M121" s="450">
        <v>1.0999999999999999E-2</v>
      </c>
      <c r="N121" s="451"/>
    </row>
    <row r="122" spans="1:17" s="1" customFormat="1" ht="22.5" customHeight="1" x14ac:dyDescent="0.15">
      <c r="A122" s="446" t="s">
        <v>521</v>
      </c>
      <c r="B122" s="220" t="s">
        <v>21</v>
      </c>
      <c r="C122" s="55" t="s">
        <v>494</v>
      </c>
      <c r="D122" s="221">
        <v>0.65277777777777779</v>
      </c>
      <c r="E122" s="3">
        <v>0.54</v>
      </c>
      <c r="F122" s="448">
        <f t="shared" si="10"/>
        <v>6.0000000000000053E-2</v>
      </c>
      <c r="G122" s="3" t="s">
        <v>525</v>
      </c>
      <c r="H122" s="393"/>
      <c r="I122" s="394"/>
      <c r="J122" s="397">
        <v>42817</v>
      </c>
      <c r="K122" s="44">
        <v>42821</v>
      </c>
      <c r="L122" s="226">
        <v>0.02</v>
      </c>
      <c r="M122" s="450">
        <v>1.7999999999999999E-2</v>
      </c>
      <c r="N122" s="451"/>
    </row>
    <row r="123" spans="1:17" s="1" customFormat="1" ht="22.5" customHeight="1" x14ac:dyDescent="0.15">
      <c r="A123" s="447"/>
      <c r="B123" s="220" t="s">
        <v>278</v>
      </c>
      <c r="C123" s="53" t="s">
        <v>495</v>
      </c>
      <c r="D123" s="8">
        <v>0.64583333333333337</v>
      </c>
      <c r="E123" s="3">
        <v>0.48</v>
      </c>
      <c r="F123" s="448"/>
      <c r="G123" s="3" t="s">
        <v>524</v>
      </c>
      <c r="H123" s="395"/>
      <c r="I123" s="396"/>
      <c r="J123" s="398"/>
      <c r="K123" s="46">
        <v>42821</v>
      </c>
      <c r="L123" s="225">
        <v>0.05</v>
      </c>
      <c r="M123" s="450">
        <v>5.2999999999999999E-2</v>
      </c>
      <c r="N123" s="451"/>
    </row>
    <row r="124" spans="1:17" s="1" customFormat="1" ht="22.5" customHeight="1" x14ac:dyDescent="0.15">
      <c r="A124" s="446" t="s">
        <v>536</v>
      </c>
      <c r="B124" s="231" t="s">
        <v>21</v>
      </c>
      <c r="C124" s="55" t="s">
        <v>492</v>
      </c>
      <c r="D124" s="221">
        <v>0.59027777777777779</v>
      </c>
      <c r="E124" s="3">
        <v>0.66</v>
      </c>
      <c r="F124" s="448">
        <f t="shared" si="10"/>
        <v>4.0000000000000036E-2</v>
      </c>
      <c r="G124" s="3" t="s">
        <v>14</v>
      </c>
      <c r="H124" s="393"/>
      <c r="I124" s="394"/>
      <c r="J124" s="397">
        <v>42831</v>
      </c>
      <c r="K124" s="44">
        <v>42832</v>
      </c>
      <c r="L124" s="121" t="s">
        <v>105</v>
      </c>
      <c r="M124" s="450">
        <v>2E-3</v>
      </c>
      <c r="N124" s="451"/>
    </row>
    <row r="125" spans="1:17" s="1" customFormat="1" ht="22.5" customHeight="1" x14ac:dyDescent="0.15">
      <c r="A125" s="447"/>
      <c r="B125" s="231" t="s">
        <v>278</v>
      </c>
      <c r="C125" s="53" t="s">
        <v>493</v>
      </c>
      <c r="D125" s="8">
        <v>0.58333333333333337</v>
      </c>
      <c r="E125" s="3">
        <v>0.62</v>
      </c>
      <c r="F125" s="448"/>
      <c r="G125" s="3" t="s">
        <v>14</v>
      </c>
      <c r="H125" s="395"/>
      <c r="I125" s="396"/>
      <c r="J125" s="398"/>
      <c r="K125" s="44">
        <v>42832</v>
      </c>
      <c r="L125" s="232">
        <v>0.02</v>
      </c>
      <c r="M125" s="450">
        <v>2.1999999999999999E-2</v>
      </c>
      <c r="N125" s="451"/>
    </row>
    <row r="126" spans="1:17" s="1" customFormat="1" ht="22.5" customHeight="1" x14ac:dyDescent="0.15">
      <c r="A126" s="446" t="s">
        <v>537</v>
      </c>
      <c r="B126" s="220" t="s">
        <v>21</v>
      </c>
      <c r="C126" s="55" t="s">
        <v>494</v>
      </c>
      <c r="D126" s="221">
        <v>0.59722222222222221</v>
      </c>
      <c r="E126" s="3">
        <v>0.6</v>
      </c>
      <c r="F126" s="448">
        <f t="shared" si="10"/>
        <v>9.9999999999999978E-2</v>
      </c>
      <c r="G126" s="3" t="s">
        <v>14</v>
      </c>
      <c r="H126" s="393"/>
      <c r="I126" s="394"/>
      <c r="J126" s="397">
        <v>42831</v>
      </c>
      <c r="K126" s="44">
        <v>42832</v>
      </c>
      <c r="L126" s="121" t="s">
        <v>105</v>
      </c>
      <c r="M126" s="450">
        <v>6.0000000000000001E-3</v>
      </c>
      <c r="N126" s="451"/>
    </row>
    <row r="127" spans="1:17" s="1" customFormat="1" ht="22.5" customHeight="1" x14ac:dyDescent="0.15">
      <c r="A127" s="447"/>
      <c r="B127" s="220" t="s">
        <v>278</v>
      </c>
      <c r="C127" s="53" t="s">
        <v>495</v>
      </c>
      <c r="D127" s="8">
        <v>0.59027777777777779</v>
      </c>
      <c r="E127" s="3">
        <v>0.5</v>
      </c>
      <c r="F127" s="448"/>
      <c r="G127" s="3" t="s">
        <v>14</v>
      </c>
      <c r="H127" s="395"/>
      <c r="I127" s="396"/>
      <c r="J127" s="398"/>
      <c r="K127" s="44">
        <v>42832</v>
      </c>
      <c r="L127" s="232">
        <v>0.06</v>
      </c>
      <c r="M127" s="450">
        <v>6.2E-2</v>
      </c>
      <c r="N127" s="451"/>
    </row>
    <row r="128" spans="1:17" s="1" customFormat="1" ht="22.5" customHeight="1" x14ac:dyDescent="0.15">
      <c r="A128" s="446" t="s">
        <v>541</v>
      </c>
      <c r="B128" s="236" t="s">
        <v>21</v>
      </c>
      <c r="C128" s="55" t="s">
        <v>492</v>
      </c>
      <c r="D128" s="233">
        <v>0.58680555555555558</v>
      </c>
      <c r="E128" s="3">
        <v>0.6</v>
      </c>
      <c r="F128" s="448">
        <f t="shared" si="10"/>
        <v>2.0000000000000018E-2</v>
      </c>
      <c r="G128" s="3" t="s">
        <v>14</v>
      </c>
      <c r="H128" s="393"/>
      <c r="I128" s="394"/>
      <c r="J128" s="397">
        <v>42844</v>
      </c>
      <c r="K128" s="44">
        <v>42845</v>
      </c>
      <c r="L128" s="121" t="s">
        <v>105</v>
      </c>
      <c r="M128" s="450">
        <v>3.0000000000000001E-3</v>
      </c>
      <c r="N128" s="451"/>
    </row>
    <row r="129" spans="1:14" s="1" customFormat="1" ht="22.5" customHeight="1" x14ac:dyDescent="0.15">
      <c r="A129" s="447"/>
      <c r="B129" s="236" t="s">
        <v>278</v>
      </c>
      <c r="C129" s="53" t="s">
        <v>493</v>
      </c>
      <c r="D129" s="8">
        <v>0.58333333333333337</v>
      </c>
      <c r="E129" s="3">
        <v>0.57999999999999996</v>
      </c>
      <c r="F129" s="448"/>
      <c r="G129" s="3" t="s">
        <v>14</v>
      </c>
      <c r="H129" s="395"/>
      <c r="I129" s="396"/>
      <c r="J129" s="398"/>
      <c r="K129" s="46">
        <v>42845</v>
      </c>
      <c r="L129" s="121" t="s">
        <v>105</v>
      </c>
      <c r="M129" s="450">
        <v>7.0000000000000001E-3</v>
      </c>
      <c r="N129" s="451"/>
    </row>
    <row r="130" spans="1:14" s="1" customFormat="1" ht="22.5" customHeight="1" x14ac:dyDescent="0.15">
      <c r="A130" s="446" t="s">
        <v>542</v>
      </c>
      <c r="B130" s="236" t="s">
        <v>21</v>
      </c>
      <c r="C130" s="55" t="s">
        <v>494</v>
      </c>
      <c r="D130" s="233">
        <v>0.59722222222222221</v>
      </c>
      <c r="E130" s="3">
        <v>0.6</v>
      </c>
      <c r="F130" s="448">
        <f t="shared" si="10"/>
        <v>9.9999999999999978E-2</v>
      </c>
      <c r="G130" s="3" t="s">
        <v>14</v>
      </c>
      <c r="H130" s="393"/>
      <c r="I130" s="394"/>
      <c r="J130" s="397">
        <v>42844</v>
      </c>
      <c r="K130" s="44">
        <v>42845</v>
      </c>
      <c r="L130" s="121" t="s">
        <v>105</v>
      </c>
      <c r="M130" s="450">
        <v>2E-3</v>
      </c>
      <c r="N130" s="451"/>
    </row>
    <row r="131" spans="1:14" s="1" customFormat="1" ht="22.5" customHeight="1" x14ac:dyDescent="0.15">
      <c r="A131" s="447"/>
      <c r="B131" s="236" t="s">
        <v>278</v>
      </c>
      <c r="C131" s="53" t="s">
        <v>495</v>
      </c>
      <c r="D131" s="8">
        <v>0.59027777777777779</v>
      </c>
      <c r="E131" s="3">
        <v>0.5</v>
      </c>
      <c r="F131" s="448"/>
      <c r="G131" s="3" t="s">
        <v>14</v>
      </c>
      <c r="H131" s="395"/>
      <c r="I131" s="396"/>
      <c r="J131" s="398"/>
      <c r="K131" s="46">
        <v>42845</v>
      </c>
      <c r="L131" s="238">
        <v>0.02</v>
      </c>
      <c r="M131" s="450">
        <v>2.4E-2</v>
      </c>
      <c r="N131" s="451"/>
    </row>
    <row r="132" spans="1:14" s="1" customFormat="1" ht="22.5" customHeight="1" x14ac:dyDescent="0.15">
      <c r="A132" s="446" t="s">
        <v>17</v>
      </c>
      <c r="B132" s="228" t="s">
        <v>21</v>
      </c>
      <c r="C132" s="55"/>
      <c r="D132" s="227"/>
      <c r="E132" s="3"/>
      <c r="F132" s="448">
        <f t="shared" si="10"/>
        <v>0</v>
      </c>
      <c r="G132" s="3" t="s">
        <v>14</v>
      </c>
      <c r="H132" s="393"/>
      <c r="I132" s="394"/>
      <c r="J132" s="449"/>
      <c r="K132" s="37"/>
      <c r="L132" s="38"/>
      <c r="M132" s="450"/>
      <c r="N132" s="451"/>
    </row>
    <row r="133" spans="1:14" s="1" customFormat="1" ht="22.5" customHeight="1" x14ac:dyDescent="0.15">
      <c r="A133" s="447"/>
      <c r="B133" s="228" t="s">
        <v>278</v>
      </c>
      <c r="C133" s="53"/>
      <c r="D133" s="8"/>
      <c r="E133" s="3"/>
      <c r="F133" s="448"/>
      <c r="G133" s="3" t="s">
        <v>14</v>
      </c>
      <c r="H133" s="395"/>
      <c r="I133" s="396"/>
      <c r="J133" s="398"/>
      <c r="K133" s="39"/>
      <c r="L133" s="40"/>
      <c r="M133" s="450"/>
      <c r="N133" s="451"/>
    </row>
    <row r="134" spans="1:14" s="1" customFormat="1" ht="22.5" customHeight="1" x14ac:dyDescent="0.15">
      <c r="A134" s="446" t="s">
        <v>17</v>
      </c>
      <c r="B134" s="228" t="s">
        <v>21</v>
      </c>
      <c r="C134" s="55"/>
      <c r="D134" s="227"/>
      <c r="E134" s="3"/>
      <c r="F134" s="448">
        <f t="shared" si="10"/>
        <v>0</v>
      </c>
      <c r="G134" s="3" t="s">
        <v>14</v>
      </c>
      <c r="H134" s="393"/>
      <c r="I134" s="394"/>
      <c r="J134" s="449"/>
      <c r="K134" s="37"/>
      <c r="L134" s="38"/>
      <c r="M134" s="450"/>
      <c r="N134" s="451"/>
    </row>
    <row r="135" spans="1:14" s="1" customFormat="1" ht="22.5" customHeight="1" x14ac:dyDescent="0.15">
      <c r="A135" s="447"/>
      <c r="B135" s="228" t="s">
        <v>278</v>
      </c>
      <c r="C135" s="53"/>
      <c r="D135" s="8"/>
      <c r="E135" s="3"/>
      <c r="F135" s="448"/>
      <c r="G135" s="3" t="s">
        <v>14</v>
      </c>
      <c r="H135" s="395"/>
      <c r="I135" s="396"/>
      <c r="J135" s="398"/>
      <c r="K135" s="39"/>
      <c r="L135" s="40"/>
      <c r="M135" s="450"/>
      <c r="N135" s="451"/>
    </row>
    <row r="136" spans="1:14" s="1" customFormat="1" ht="22.5" customHeight="1" x14ac:dyDescent="0.15">
      <c r="A136" s="446" t="s">
        <v>17</v>
      </c>
      <c r="B136" s="228" t="s">
        <v>21</v>
      </c>
      <c r="C136" s="55"/>
      <c r="D136" s="227"/>
      <c r="E136" s="3"/>
      <c r="F136" s="448">
        <f t="shared" si="10"/>
        <v>0</v>
      </c>
      <c r="G136" s="3" t="s">
        <v>14</v>
      </c>
      <c r="H136" s="393"/>
      <c r="I136" s="394"/>
      <c r="J136" s="449"/>
      <c r="K136" s="37"/>
      <c r="L136" s="38"/>
      <c r="M136" s="450"/>
      <c r="N136" s="451"/>
    </row>
    <row r="137" spans="1:14" s="1" customFormat="1" ht="22.5" customHeight="1" x14ac:dyDescent="0.15">
      <c r="A137" s="447"/>
      <c r="B137" s="228" t="s">
        <v>278</v>
      </c>
      <c r="C137" s="53"/>
      <c r="D137" s="8"/>
      <c r="E137" s="3"/>
      <c r="F137" s="448"/>
      <c r="G137" s="3" t="s">
        <v>14</v>
      </c>
      <c r="H137" s="395"/>
      <c r="I137" s="396"/>
      <c r="J137" s="398"/>
      <c r="K137" s="39"/>
      <c r="L137" s="40"/>
      <c r="M137" s="450"/>
      <c r="N137" s="451"/>
    </row>
    <row r="138" spans="1:14" ht="21.75" customHeight="1" x14ac:dyDescent="0.15">
      <c r="A138" s="446" t="s">
        <v>17</v>
      </c>
      <c r="B138" s="242" t="s">
        <v>21</v>
      </c>
      <c r="C138" s="55"/>
      <c r="D138" s="239"/>
      <c r="E138" s="3"/>
      <c r="F138" s="448">
        <f t="shared" si="10"/>
        <v>0</v>
      </c>
      <c r="G138" s="3" t="s">
        <v>14</v>
      </c>
      <c r="H138" s="393"/>
      <c r="I138" s="394"/>
      <c r="J138" s="449"/>
      <c r="K138" s="37"/>
      <c r="L138" s="38"/>
      <c r="M138" s="450"/>
      <c r="N138" s="451"/>
    </row>
    <row r="139" spans="1:14" ht="21.75" customHeight="1" x14ac:dyDescent="0.15">
      <c r="A139" s="447"/>
      <c r="B139" s="242" t="s">
        <v>278</v>
      </c>
      <c r="C139" s="53"/>
      <c r="D139" s="8"/>
      <c r="E139" s="3"/>
      <c r="F139" s="448"/>
      <c r="G139" s="3" t="s">
        <v>14</v>
      </c>
      <c r="H139" s="395"/>
      <c r="I139" s="396"/>
      <c r="J139" s="398"/>
      <c r="K139" s="39"/>
      <c r="L139" s="40"/>
      <c r="M139" s="450"/>
      <c r="N139" s="451"/>
    </row>
    <row r="140" spans="1:14" ht="21.75" customHeight="1" x14ac:dyDescent="0.15">
      <c r="A140" s="446" t="s">
        <v>17</v>
      </c>
      <c r="B140" s="242" t="s">
        <v>21</v>
      </c>
      <c r="C140" s="55"/>
      <c r="D140" s="239"/>
      <c r="E140" s="3"/>
      <c r="F140" s="448">
        <f t="shared" si="10"/>
        <v>0</v>
      </c>
      <c r="G140" s="3" t="s">
        <v>14</v>
      </c>
      <c r="H140" s="393"/>
      <c r="I140" s="394"/>
      <c r="J140" s="449"/>
      <c r="K140" s="37"/>
      <c r="L140" s="38"/>
      <c r="M140" s="450"/>
      <c r="N140" s="451"/>
    </row>
    <row r="141" spans="1:14" ht="21.75" customHeight="1" x14ac:dyDescent="0.15">
      <c r="A141" s="447"/>
      <c r="B141" s="242" t="s">
        <v>278</v>
      </c>
      <c r="C141" s="53"/>
      <c r="D141" s="8"/>
      <c r="E141" s="3"/>
      <c r="F141" s="448"/>
      <c r="G141" s="3" t="s">
        <v>14</v>
      </c>
      <c r="H141" s="395"/>
      <c r="I141" s="396"/>
      <c r="J141" s="398"/>
      <c r="K141" s="39"/>
      <c r="L141" s="40"/>
      <c r="M141" s="450"/>
      <c r="N141" s="451"/>
    </row>
    <row r="142" spans="1:14" ht="21.75" customHeight="1" x14ac:dyDescent="0.15">
      <c r="A142" s="446" t="s">
        <v>17</v>
      </c>
      <c r="B142" s="242" t="s">
        <v>21</v>
      </c>
      <c r="C142" s="55"/>
      <c r="D142" s="239"/>
      <c r="E142" s="3"/>
      <c r="F142" s="448">
        <f t="shared" si="10"/>
        <v>0</v>
      </c>
      <c r="G142" s="3" t="s">
        <v>14</v>
      </c>
      <c r="H142" s="393"/>
      <c r="I142" s="394"/>
      <c r="J142" s="449"/>
      <c r="K142" s="37"/>
      <c r="L142" s="38"/>
      <c r="M142" s="450"/>
      <c r="N142" s="451"/>
    </row>
    <row r="143" spans="1:14" ht="21.75" customHeight="1" x14ac:dyDescent="0.15">
      <c r="A143" s="447"/>
      <c r="B143" s="242" t="s">
        <v>278</v>
      </c>
      <c r="C143" s="53"/>
      <c r="D143" s="8"/>
      <c r="E143" s="3"/>
      <c r="F143" s="448"/>
      <c r="G143" s="3" t="s">
        <v>14</v>
      </c>
      <c r="H143" s="395"/>
      <c r="I143" s="396"/>
      <c r="J143" s="398"/>
      <c r="K143" s="39"/>
      <c r="L143" s="40"/>
      <c r="M143" s="450"/>
      <c r="N143" s="451"/>
    </row>
    <row r="144" spans="1:14" ht="21.75" customHeight="1" x14ac:dyDescent="0.15">
      <c r="A144" s="446" t="s">
        <v>17</v>
      </c>
      <c r="B144" s="242" t="s">
        <v>21</v>
      </c>
      <c r="C144" s="55"/>
      <c r="D144" s="239"/>
      <c r="E144" s="3"/>
      <c r="F144" s="448">
        <f t="shared" si="10"/>
        <v>0</v>
      </c>
      <c r="G144" s="3" t="s">
        <v>14</v>
      </c>
      <c r="H144" s="393"/>
      <c r="I144" s="394"/>
      <c r="J144" s="449"/>
      <c r="K144" s="37"/>
      <c r="L144" s="38"/>
      <c r="M144" s="450"/>
      <c r="N144" s="451"/>
    </row>
    <row r="145" spans="1:14" ht="21.75" customHeight="1" x14ac:dyDescent="0.15">
      <c r="A145" s="447"/>
      <c r="B145" s="242" t="s">
        <v>278</v>
      </c>
      <c r="C145" s="53"/>
      <c r="D145" s="8"/>
      <c r="E145" s="3"/>
      <c r="F145" s="448"/>
      <c r="G145" s="3" t="s">
        <v>14</v>
      </c>
      <c r="H145" s="395"/>
      <c r="I145" s="396"/>
      <c r="J145" s="398"/>
      <c r="K145" s="39"/>
      <c r="L145" s="40"/>
      <c r="M145" s="450"/>
      <c r="N145" s="451"/>
    </row>
    <row r="146" spans="1:14" ht="21.75" customHeight="1" x14ac:dyDescent="0.15">
      <c r="A146" s="446" t="s">
        <v>17</v>
      </c>
      <c r="B146" s="242" t="s">
        <v>21</v>
      </c>
      <c r="C146" s="55"/>
      <c r="D146" s="239"/>
      <c r="E146" s="3"/>
      <c r="F146" s="448">
        <f t="shared" si="10"/>
        <v>0</v>
      </c>
      <c r="G146" s="3" t="s">
        <v>14</v>
      </c>
      <c r="H146" s="393"/>
      <c r="I146" s="394"/>
      <c r="J146" s="449"/>
      <c r="K146" s="37"/>
      <c r="L146" s="38"/>
      <c r="M146" s="450"/>
      <c r="N146" s="451"/>
    </row>
    <row r="147" spans="1:14" ht="21.75" customHeight="1" x14ac:dyDescent="0.15">
      <c r="A147" s="447"/>
      <c r="B147" s="242" t="s">
        <v>278</v>
      </c>
      <c r="C147" s="53"/>
      <c r="D147" s="8"/>
      <c r="E147" s="3"/>
      <c r="F147" s="448"/>
      <c r="G147" s="3" t="s">
        <v>14</v>
      </c>
      <c r="H147" s="395"/>
      <c r="I147" s="396"/>
      <c r="J147" s="398"/>
      <c r="K147" s="39"/>
      <c r="L147" s="40"/>
      <c r="M147" s="450"/>
      <c r="N147" s="451"/>
    </row>
    <row r="148" spans="1:14" ht="21.75" customHeight="1" x14ac:dyDescent="0.15">
      <c r="A148" s="446" t="s">
        <v>17</v>
      </c>
      <c r="B148" s="242" t="s">
        <v>21</v>
      </c>
      <c r="C148" s="55"/>
      <c r="D148" s="239"/>
      <c r="E148" s="3"/>
      <c r="F148" s="448">
        <f t="shared" si="10"/>
        <v>0</v>
      </c>
      <c r="G148" s="3" t="s">
        <v>14</v>
      </c>
      <c r="H148" s="393"/>
      <c r="I148" s="394"/>
      <c r="J148" s="449"/>
      <c r="K148" s="37"/>
      <c r="L148" s="38"/>
      <c r="M148" s="450"/>
      <c r="N148" s="451"/>
    </row>
    <row r="149" spans="1:14" ht="21.75" customHeight="1" x14ac:dyDescent="0.15">
      <c r="A149" s="447"/>
      <c r="B149" s="242" t="s">
        <v>278</v>
      </c>
      <c r="C149" s="53"/>
      <c r="D149" s="8"/>
      <c r="E149" s="3"/>
      <c r="F149" s="448"/>
      <c r="G149" s="3" t="s">
        <v>14</v>
      </c>
      <c r="H149" s="395"/>
      <c r="I149" s="396"/>
      <c r="J149" s="398"/>
      <c r="K149" s="39"/>
      <c r="L149" s="40"/>
      <c r="M149" s="450"/>
      <c r="N149" s="451"/>
    </row>
    <row r="150" spans="1:14" ht="21.75" customHeight="1" x14ac:dyDescent="0.15">
      <c r="A150" s="446" t="s">
        <v>17</v>
      </c>
      <c r="B150" s="242" t="s">
        <v>21</v>
      </c>
      <c r="C150" s="55"/>
      <c r="D150" s="239"/>
      <c r="E150" s="3"/>
      <c r="F150" s="448">
        <f t="shared" si="10"/>
        <v>0</v>
      </c>
      <c r="G150" s="3" t="s">
        <v>14</v>
      </c>
      <c r="H150" s="393"/>
      <c r="I150" s="394"/>
      <c r="J150" s="449"/>
      <c r="K150" s="37"/>
      <c r="L150" s="38"/>
      <c r="M150" s="450"/>
      <c r="N150" s="451"/>
    </row>
    <row r="151" spans="1:14" ht="21.75" customHeight="1" x14ac:dyDescent="0.15">
      <c r="A151" s="447"/>
      <c r="B151" s="242" t="s">
        <v>278</v>
      </c>
      <c r="C151" s="53"/>
      <c r="D151" s="8"/>
      <c r="E151" s="3"/>
      <c r="F151" s="448"/>
      <c r="G151" s="3" t="s">
        <v>14</v>
      </c>
      <c r="H151" s="395"/>
      <c r="I151" s="396"/>
      <c r="J151" s="398"/>
      <c r="K151" s="39"/>
      <c r="L151" s="40"/>
      <c r="M151" s="450"/>
      <c r="N151" s="451"/>
    </row>
    <row r="152" spans="1:14" ht="21.75" customHeight="1" x14ac:dyDescent="0.15">
      <c r="A152" s="446" t="s">
        <v>17</v>
      </c>
      <c r="B152" s="242" t="s">
        <v>21</v>
      </c>
      <c r="C152" s="55"/>
      <c r="D152" s="239"/>
      <c r="E152" s="3"/>
      <c r="F152" s="448">
        <f t="shared" si="10"/>
        <v>0</v>
      </c>
      <c r="G152" s="3" t="s">
        <v>14</v>
      </c>
      <c r="H152" s="393"/>
      <c r="I152" s="394"/>
      <c r="J152" s="449"/>
      <c r="K152" s="37"/>
      <c r="L152" s="38"/>
      <c r="M152" s="450"/>
      <c r="N152" s="451"/>
    </row>
    <row r="153" spans="1:14" ht="21.75" customHeight="1" x14ac:dyDescent="0.15">
      <c r="A153" s="447"/>
      <c r="B153" s="242" t="s">
        <v>278</v>
      </c>
      <c r="C153" s="53"/>
      <c r="D153" s="8"/>
      <c r="E153" s="3"/>
      <c r="F153" s="448"/>
      <c r="G153" s="3" t="s">
        <v>14</v>
      </c>
      <c r="H153" s="395"/>
      <c r="I153" s="396"/>
      <c r="J153" s="398"/>
      <c r="K153" s="39"/>
      <c r="L153" s="40"/>
      <c r="M153" s="450"/>
      <c r="N153" s="451"/>
    </row>
    <row r="154" spans="1:14" ht="21.75" customHeight="1" x14ac:dyDescent="0.15">
      <c r="A154" s="446" t="s">
        <v>17</v>
      </c>
      <c r="B154" s="242" t="s">
        <v>21</v>
      </c>
      <c r="C154" s="55"/>
      <c r="D154" s="239"/>
      <c r="E154" s="3"/>
      <c r="F154" s="448">
        <f t="shared" si="10"/>
        <v>0</v>
      </c>
      <c r="G154" s="3" t="s">
        <v>14</v>
      </c>
      <c r="H154" s="393"/>
      <c r="I154" s="394"/>
      <c r="J154" s="449"/>
      <c r="K154" s="37"/>
      <c r="L154" s="38"/>
      <c r="M154" s="450"/>
      <c r="N154" s="451"/>
    </row>
    <row r="155" spans="1:14" ht="21.75" customHeight="1" x14ac:dyDescent="0.15">
      <c r="A155" s="447"/>
      <c r="B155" s="242" t="s">
        <v>278</v>
      </c>
      <c r="C155" s="53"/>
      <c r="D155" s="8"/>
      <c r="E155" s="3"/>
      <c r="F155" s="448"/>
      <c r="G155" s="3" t="s">
        <v>14</v>
      </c>
      <c r="H155" s="395"/>
      <c r="I155" s="396"/>
      <c r="J155" s="398"/>
      <c r="K155" s="39"/>
      <c r="L155" s="40"/>
      <c r="M155" s="450"/>
      <c r="N155" s="451"/>
    </row>
    <row r="156" spans="1:14" ht="21.75" customHeight="1" x14ac:dyDescent="0.15">
      <c r="A156" s="446" t="s">
        <v>17</v>
      </c>
      <c r="B156" s="242" t="s">
        <v>21</v>
      </c>
      <c r="C156" s="55"/>
      <c r="D156" s="239"/>
      <c r="E156" s="3"/>
      <c r="F156" s="448">
        <f t="shared" si="10"/>
        <v>0</v>
      </c>
      <c r="G156" s="3" t="s">
        <v>14</v>
      </c>
      <c r="H156" s="393"/>
      <c r="I156" s="394"/>
      <c r="J156" s="449"/>
      <c r="K156" s="37"/>
      <c r="L156" s="38"/>
      <c r="M156" s="450"/>
      <c r="N156" s="451"/>
    </row>
    <row r="157" spans="1:14" ht="21.75" customHeight="1" x14ac:dyDescent="0.15">
      <c r="A157" s="447"/>
      <c r="B157" s="242" t="s">
        <v>278</v>
      </c>
      <c r="C157" s="53"/>
      <c r="D157" s="8"/>
      <c r="E157" s="3"/>
      <c r="F157" s="448"/>
      <c r="G157" s="3" t="s">
        <v>14</v>
      </c>
      <c r="H157" s="395"/>
      <c r="I157" s="396"/>
      <c r="J157" s="398"/>
      <c r="K157" s="39"/>
      <c r="L157" s="40"/>
      <c r="M157" s="450"/>
      <c r="N157" s="451"/>
    </row>
    <row r="158" spans="1:14" ht="21.75" customHeight="1" x14ac:dyDescent="0.15">
      <c r="A158" s="446" t="s">
        <v>17</v>
      </c>
      <c r="B158" s="242" t="s">
        <v>21</v>
      </c>
      <c r="C158" s="55"/>
      <c r="D158" s="239"/>
      <c r="E158" s="3"/>
      <c r="F158" s="448">
        <f t="shared" ref="F158:F220" si="11">E158-E159</f>
        <v>0</v>
      </c>
      <c r="G158" s="3" t="s">
        <v>14</v>
      </c>
      <c r="H158" s="393"/>
      <c r="I158" s="394"/>
      <c r="J158" s="449"/>
      <c r="K158" s="37"/>
      <c r="L158" s="38"/>
      <c r="M158" s="450"/>
      <c r="N158" s="451"/>
    </row>
    <row r="159" spans="1:14" ht="21.75" customHeight="1" x14ac:dyDescent="0.15">
      <c r="A159" s="447"/>
      <c r="B159" s="242" t="s">
        <v>278</v>
      </c>
      <c r="C159" s="53"/>
      <c r="D159" s="8"/>
      <c r="E159" s="3"/>
      <c r="F159" s="448"/>
      <c r="G159" s="3" t="s">
        <v>14</v>
      </c>
      <c r="H159" s="395"/>
      <c r="I159" s="396"/>
      <c r="J159" s="398"/>
      <c r="K159" s="39"/>
      <c r="L159" s="40"/>
      <c r="M159" s="450"/>
      <c r="N159" s="451"/>
    </row>
    <row r="160" spans="1:14" ht="21.75" customHeight="1" x14ac:dyDescent="0.15">
      <c r="A160" s="446" t="s">
        <v>17</v>
      </c>
      <c r="B160" s="242" t="s">
        <v>21</v>
      </c>
      <c r="C160" s="55"/>
      <c r="D160" s="239"/>
      <c r="E160" s="3"/>
      <c r="F160" s="448">
        <f t="shared" si="11"/>
        <v>0</v>
      </c>
      <c r="G160" s="3" t="s">
        <v>14</v>
      </c>
      <c r="H160" s="393"/>
      <c r="I160" s="394"/>
      <c r="J160" s="449"/>
      <c r="K160" s="37"/>
      <c r="L160" s="38"/>
      <c r="M160" s="450"/>
      <c r="N160" s="451"/>
    </row>
    <row r="161" spans="1:14" ht="21.75" customHeight="1" x14ac:dyDescent="0.15">
      <c r="A161" s="447"/>
      <c r="B161" s="242" t="s">
        <v>278</v>
      </c>
      <c r="C161" s="53"/>
      <c r="D161" s="8"/>
      <c r="E161" s="3"/>
      <c r="F161" s="448"/>
      <c r="G161" s="3" t="s">
        <v>14</v>
      </c>
      <c r="H161" s="395"/>
      <c r="I161" s="396"/>
      <c r="J161" s="398"/>
      <c r="K161" s="39"/>
      <c r="L161" s="40"/>
      <c r="M161" s="450"/>
      <c r="N161" s="451"/>
    </row>
    <row r="162" spans="1:14" ht="21.75" customHeight="1" x14ac:dyDescent="0.15">
      <c r="A162" s="446" t="s">
        <v>17</v>
      </c>
      <c r="B162" s="242" t="s">
        <v>21</v>
      </c>
      <c r="C162" s="55"/>
      <c r="D162" s="239"/>
      <c r="E162" s="3"/>
      <c r="F162" s="448">
        <f t="shared" si="11"/>
        <v>0</v>
      </c>
      <c r="G162" s="3" t="s">
        <v>14</v>
      </c>
      <c r="H162" s="393"/>
      <c r="I162" s="394"/>
      <c r="J162" s="449"/>
      <c r="K162" s="37"/>
      <c r="L162" s="38"/>
      <c r="M162" s="450"/>
      <c r="N162" s="451"/>
    </row>
    <row r="163" spans="1:14" ht="21.75" customHeight="1" x14ac:dyDescent="0.15">
      <c r="A163" s="447"/>
      <c r="B163" s="242" t="s">
        <v>278</v>
      </c>
      <c r="C163" s="53"/>
      <c r="D163" s="8"/>
      <c r="E163" s="3"/>
      <c r="F163" s="448"/>
      <c r="G163" s="3" t="s">
        <v>14</v>
      </c>
      <c r="H163" s="395"/>
      <c r="I163" s="396"/>
      <c r="J163" s="398"/>
      <c r="K163" s="39"/>
      <c r="L163" s="40"/>
      <c r="M163" s="450"/>
      <c r="N163" s="451"/>
    </row>
    <row r="164" spans="1:14" ht="21.75" customHeight="1" x14ac:dyDescent="0.15">
      <c r="A164" s="446" t="s">
        <v>17</v>
      </c>
      <c r="B164" s="242" t="s">
        <v>21</v>
      </c>
      <c r="C164" s="55"/>
      <c r="D164" s="239"/>
      <c r="E164" s="3"/>
      <c r="F164" s="448">
        <f t="shared" si="11"/>
        <v>0</v>
      </c>
      <c r="G164" s="3" t="s">
        <v>14</v>
      </c>
      <c r="H164" s="393"/>
      <c r="I164" s="394"/>
      <c r="J164" s="449"/>
      <c r="K164" s="37"/>
      <c r="L164" s="38"/>
      <c r="M164" s="450"/>
      <c r="N164" s="451"/>
    </row>
    <row r="165" spans="1:14" ht="21.75" customHeight="1" x14ac:dyDescent="0.15">
      <c r="A165" s="447"/>
      <c r="B165" s="242" t="s">
        <v>278</v>
      </c>
      <c r="C165" s="53"/>
      <c r="D165" s="8"/>
      <c r="E165" s="3"/>
      <c r="F165" s="448"/>
      <c r="G165" s="3" t="s">
        <v>14</v>
      </c>
      <c r="H165" s="395"/>
      <c r="I165" s="396"/>
      <c r="J165" s="398"/>
      <c r="K165" s="39"/>
      <c r="L165" s="40"/>
      <c r="M165" s="450"/>
      <c r="N165" s="451"/>
    </row>
    <row r="166" spans="1:14" ht="21.75" customHeight="1" x14ac:dyDescent="0.15">
      <c r="A166" s="446" t="s">
        <v>17</v>
      </c>
      <c r="B166" s="242" t="s">
        <v>21</v>
      </c>
      <c r="C166" s="55"/>
      <c r="D166" s="239"/>
      <c r="E166" s="3"/>
      <c r="F166" s="448">
        <f t="shared" si="11"/>
        <v>0</v>
      </c>
      <c r="G166" s="3" t="s">
        <v>14</v>
      </c>
      <c r="H166" s="393"/>
      <c r="I166" s="394"/>
      <c r="J166" s="449"/>
      <c r="K166" s="37"/>
      <c r="L166" s="38"/>
      <c r="M166" s="450"/>
      <c r="N166" s="451"/>
    </row>
    <row r="167" spans="1:14" ht="21.75" customHeight="1" x14ac:dyDescent="0.15">
      <c r="A167" s="447"/>
      <c r="B167" s="242" t="s">
        <v>278</v>
      </c>
      <c r="C167" s="53"/>
      <c r="D167" s="8"/>
      <c r="E167" s="3"/>
      <c r="F167" s="448"/>
      <c r="G167" s="3" t="s">
        <v>14</v>
      </c>
      <c r="H167" s="395"/>
      <c r="I167" s="396"/>
      <c r="J167" s="398"/>
      <c r="K167" s="39"/>
      <c r="L167" s="40"/>
      <c r="M167" s="450"/>
      <c r="N167" s="451"/>
    </row>
    <row r="168" spans="1:14" ht="21.75" customHeight="1" x14ac:dyDescent="0.15">
      <c r="A168" s="446" t="s">
        <v>17</v>
      </c>
      <c r="B168" s="242" t="s">
        <v>21</v>
      </c>
      <c r="C168" s="55"/>
      <c r="D168" s="239"/>
      <c r="E168" s="3"/>
      <c r="F168" s="448">
        <f t="shared" si="11"/>
        <v>0</v>
      </c>
      <c r="G168" s="3" t="s">
        <v>14</v>
      </c>
      <c r="H168" s="393"/>
      <c r="I168" s="394"/>
      <c r="J168" s="449"/>
      <c r="K168" s="37"/>
      <c r="L168" s="38"/>
      <c r="M168" s="450"/>
      <c r="N168" s="451"/>
    </row>
    <row r="169" spans="1:14" ht="21.75" customHeight="1" x14ac:dyDescent="0.15">
      <c r="A169" s="447"/>
      <c r="B169" s="242" t="s">
        <v>278</v>
      </c>
      <c r="C169" s="53"/>
      <c r="D169" s="8"/>
      <c r="E169" s="3"/>
      <c r="F169" s="448"/>
      <c r="G169" s="3" t="s">
        <v>14</v>
      </c>
      <c r="H169" s="395"/>
      <c r="I169" s="396"/>
      <c r="J169" s="398"/>
      <c r="K169" s="39"/>
      <c r="L169" s="40"/>
      <c r="M169" s="450"/>
      <c r="N169" s="451"/>
    </row>
    <row r="170" spans="1:14" ht="21.75" customHeight="1" x14ac:dyDescent="0.15">
      <c r="A170" s="446" t="s">
        <v>17</v>
      </c>
      <c r="B170" s="242" t="s">
        <v>21</v>
      </c>
      <c r="C170" s="55"/>
      <c r="D170" s="239"/>
      <c r="E170" s="3"/>
      <c r="F170" s="448">
        <f t="shared" si="11"/>
        <v>0</v>
      </c>
      <c r="G170" s="3" t="s">
        <v>14</v>
      </c>
      <c r="H170" s="393"/>
      <c r="I170" s="394"/>
      <c r="J170" s="449"/>
      <c r="K170" s="37"/>
      <c r="L170" s="38"/>
      <c r="M170" s="450"/>
      <c r="N170" s="451"/>
    </row>
    <row r="171" spans="1:14" ht="21.75" customHeight="1" x14ac:dyDescent="0.15">
      <c r="A171" s="447"/>
      <c r="B171" s="242" t="s">
        <v>278</v>
      </c>
      <c r="C171" s="53"/>
      <c r="D171" s="8"/>
      <c r="E171" s="3"/>
      <c r="F171" s="448"/>
      <c r="G171" s="3" t="s">
        <v>14</v>
      </c>
      <c r="H171" s="395"/>
      <c r="I171" s="396"/>
      <c r="J171" s="398"/>
      <c r="K171" s="39"/>
      <c r="L171" s="40"/>
      <c r="M171" s="450"/>
      <c r="N171" s="451"/>
    </row>
    <row r="172" spans="1:14" ht="21.75" customHeight="1" x14ac:dyDescent="0.15">
      <c r="A172" s="446" t="s">
        <v>17</v>
      </c>
      <c r="B172" s="242" t="s">
        <v>21</v>
      </c>
      <c r="C172" s="55"/>
      <c r="D172" s="239"/>
      <c r="E172" s="3"/>
      <c r="F172" s="448">
        <f t="shared" si="11"/>
        <v>0</v>
      </c>
      <c r="G172" s="3" t="s">
        <v>14</v>
      </c>
      <c r="H172" s="393"/>
      <c r="I172" s="394"/>
      <c r="J172" s="449"/>
      <c r="K172" s="37"/>
      <c r="L172" s="38"/>
      <c r="M172" s="450"/>
      <c r="N172" s="451"/>
    </row>
    <row r="173" spans="1:14" ht="21.75" customHeight="1" x14ac:dyDescent="0.15">
      <c r="A173" s="447"/>
      <c r="B173" s="242" t="s">
        <v>278</v>
      </c>
      <c r="C173" s="53"/>
      <c r="D173" s="8"/>
      <c r="E173" s="3"/>
      <c r="F173" s="448"/>
      <c r="G173" s="3" t="s">
        <v>14</v>
      </c>
      <c r="H173" s="395"/>
      <c r="I173" s="396"/>
      <c r="J173" s="398"/>
      <c r="K173" s="39"/>
      <c r="L173" s="40"/>
      <c r="M173" s="450"/>
      <c r="N173" s="451"/>
    </row>
    <row r="174" spans="1:14" ht="21.75" customHeight="1" x14ac:dyDescent="0.15">
      <c r="A174" s="446" t="s">
        <v>17</v>
      </c>
      <c r="B174" s="242" t="s">
        <v>21</v>
      </c>
      <c r="C174" s="55"/>
      <c r="D174" s="239"/>
      <c r="E174" s="3"/>
      <c r="F174" s="448">
        <f t="shared" si="11"/>
        <v>0</v>
      </c>
      <c r="G174" s="3" t="s">
        <v>14</v>
      </c>
      <c r="H174" s="393"/>
      <c r="I174" s="394"/>
      <c r="J174" s="449"/>
      <c r="K174" s="37"/>
      <c r="L174" s="38"/>
      <c r="M174" s="450"/>
      <c r="N174" s="451"/>
    </row>
    <row r="175" spans="1:14" ht="21.75" customHeight="1" x14ac:dyDescent="0.15">
      <c r="A175" s="447"/>
      <c r="B175" s="242" t="s">
        <v>278</v>
      </c>
      <c r="C175" s="53"/>
      <c r="D175" s="8"/>
      <c r="E175" s="3"/>
      <c r="F175" s="448"/>
      <c r="G175" s="3" t="s">
        <v>14</v>
      </c>
      <c r="H175" s="395"/>
      <c r="I175" s="396"/>
      <c r="J175" s="398"/>
      <c r="K175" s="39"/>
      <c r="L175" s="40"/>
      <c r="M175" s="450"/>
      <c r="N175" s="451"/>
    </row>
    <row r="176" spans="1:14" ht="21.75" customHeight="1" x14ac:dyDescent="0.15">
      <c r="A176" s="446" t="s">
        <v>17</v>
      </c>
      <c r="B176" s="242" t="s">
        <v>21</v>
      </c>
      <c r="C176" s="55"/>
      <c r="D176" s="239"/>
      <c r="E176" s="3"/>
      <c r="F176" s="448">
        <f t="shared" si="11"/>
        <v>0</v>
      </c>
      <c r="G176" s="3" t="s">
        <v>14</v>
      </c>
      <c r="H176" s="393"/>
      <c r="I176" s="394"/>
      <c r="J176" s="449"/>
      <c r="K176" s="37"/>
      <c r="L176" s="38"/>
      <c r="M176" s="450"/>
      <c r="N176" s="451"/>
    </row>
    <row r="177" spans="1:14" ht="21.75" customHeight="1" x14ac:dyDescent="0.15">
      <c r="A177" s="447"/>
      <c r="B177" s="242" t="s">
        <v>278</v>
      </c>
      <c r="C177" s="53"/>
      <c r="D177" s="8"/>
      <c r="E177" s="3"/>
      <c r="F177" s="448"/>
      <c r="G177" s="3" t="s">
        <v>14</v>
      </c>
      <c r="H177" s="395"/>
      <c r="I177" s="396"/>
      <c r="J177" s="398"/>
      <c r="K177" s="39"/>
      <c r="L177" s="40"/>
      <c r="M177" s="450"/>
      <c r="N177" s="451"/>
    </row>
    <row r="178" spans="1:14" ht="21.75" customHeight="1" x14ac:dyDescent="0.15">
      <c r="A178" s="446" t="s">
        <v>17</v>
      </c>
      <c r="B178" s="242" t="s">
        <v>21</v>
      </c>
      <c r="C178" s="55"/>
      <c r="D178" s="239"/>
      <c r="E178" s="3"/>
      <c r="F178" s="448">
        <f t="shared" si="11"/>
        <v>0</v>
      </c>
      <c r="G178" s="3" t="s">
        <v>14</v>
      </c>
      <c r="H178" s="393"/>
      <c r="I178" s="394"/>
      <c r="J178" s="449"/>
      <c r="K178" s="37"/>
      <c r="L178" s="38"/>
      <c r="M178" s="450"/>
      <c r="N178" s="451"/>
    </row>
    <row r="179" spans="1:14" ht="21.75" customHeight="1" x14ac:dyDescent="0.15">
      <c r="A179" s="447"/>
      <c r="B179" s="242" t="s">
        <v>278</v>
      </c>
      <c r="C179" s="53"/>
      <c r="D179" s="8"/>
      <c r="E179" s="3"/>
      <c r="F179" s="448"/>
      <c r="G179" s="3" t="s">
        <v>14</v>
      </c>
      <c r="H179" s="395"/>
      <c r="I179" s="396"/>
      <c r="J179" s="398"/>
      <c r="K179" s="39"/>
      <c r="L179" s="40"/>
      <c r="M179" s="450"/>
      <c r="N179" s="451"/>
    </row>
    <row r="180" spans="1:14" ht="21.75" customHeight="1" x14ac:dyDescent="0.15">
      <c r="A180" s="446" t="s">
        <v>17</v>
      </c>
      <c r="B180" s="242" t="s">
        <v>21</v>
      </c>
      <c r="C180" s="55"/>
      <c r="D180" s="239"/>
      <c r="E180" s="3"/>
      <c r="F180" s="448">
        <f t="shared" si="11"/>
        <v>0</v>
      </c>
      <c r="G180" s="3" t="s">
        <v>14</v>
      </c>
      <c r="H180" s="393"/>
      <c r="I180" s="394"/>
      <c r="J180" s="449"/>
      <c r="K180" s="37"/>
      <c r="L180" s="38"/>
      <c r="M180" s="450"/>
      <c r="N180" s="451"/>
    </row>
    <row r="181" spans="1:14" ht="21.75" customHeight="1" x14ac:dyDescent="0.15">
      <c r="A181" s="447"/>
      <c r="B181" s="242" t="s">
        <v>278</v>
      </c>
      <c r="C181" s="53"/>
      <c r="D181" s="8"/>
      <c r="E181" s="3"/>
      <c r="F181" s="448"/>
      <c r="G181" s="3" t="s">
        <v>14</v>
      </c>
      <c r="H181" s="395"/>
      <c r="I181" s="396"/>
      <c r="J181" s="398"/>
      <c r="K181" s="39"/>
      <c r="L181" s="40"/>
      <c r="M181" s="450"/>
      <c r="N181" s="451"/>
    </row>
    <row r="182" spans="1:14" ht="21.75" customHeight="1" x14ac:dyDescent="0.15">
      <c r="A182" s="446" t="s">
        <v>17</v>
      </c>
      <c r="B182" s="242" t="s">
        <v>21</v>
      </c>
      <c r="C182" s="55"/>
      <c r="D182" s="239"/>
      <c r="E182" s="3"/>
      <c r="F182" s="448">
        <f t="shared" si="11"/>
        <v>0</v>
      </c>
      <c r="G182" s="3" t="s">
        <v>14</v>
      </c>
      <c r="H182" s="393"/>
      <c r="I182" s="394"/>
      <c r="J182" s="449"/>
      <c r="K182" s="37"/>
      <c r="L182" s="38"/>
      <c r="M182" s="450"/>
      <c r="N182" s="451"/>
    </row>
    <row r="183" spans="1:14" ht="21.75" customHeight="1" x14ac:dyDescent="0.15">
      <c r="A183" s="447"/>
      <c r="B183" s="242" t="s">
        <v>278</v>
      </c>
      <c r="C183" s="53"/>
      <c r="D183" s="8"/>
      <c r="E183" s="3"/>
      <c r="F183" s="448"/>
      <c r="G183" s="3" t="s">
        <v>14</v>
      </c>
      <c r="H183" s="395"/>
      <c r="I183" s="396"/>
      <c r="J183" s="398"/>
      <c r="K183" s="39"/>
      <c r="L183" s="40"/>
      <c r="M183" s="450"/>
      <c r="N183" s="451"/>
    </row>
    <row r="184" spans="1:14" ht="21.75" customHeight="1" x14ac:dyDescent="0.15">
      <c r="A184" s="446" t="s">
        <v>17</v>
      </c>
      <c r="B184" s="242" t="s">
        <v>21</v>
      </c>
      <c r="C184" s="55"/>
      <c r="D184" s="239"/>
      <c r="E184" s="3"/>
      <c r="F184" s="448">
        <f t="shared" si="11"/>
        <v>0</v>
      </c>
      <c r="G184" s="3" t="s">
        <v>14</v>
      </c>
      <c r="H184" s="393"/>
      <c r="I184" s="394"/>
      <c r="J184" s="449"/>
      <c r="K184" s="37"/>
      <c r="L184" s="38"/>
      <c r="M184" s="450"/>
      <c r="N184" s="451"/>
    </row>
    <row r="185" spans="1:14" ht="21.75" customHeight="1" x14ac:dyDescent="0.15">
      <c r="A185" s="447"/>
      <c r="B185" s="242" t="s">
        <v>278</v>
      </c>
      <c r="C185" s="53"/>
      <c r="D185" s="8"/>
      <c r="E185" s="3"/>
      <c r="F185" s="448"/>
      <c r="G185" s="3" t="s">
        <v>14</v>
      </c>
      <c r="H185" s="395"/>
      <c r="I185" s="396"/>
      <c r="J185" s="398"/>
      <c r="K185" s="39"/>
      <c r="L185" s="40"/>
      <c r="M185" s="450"/>
      <c r="N185" s="451"/>
    </row>
    <row r="186" spans="1:14" ht="21.75" customHeight="1" x14ac:dyDescent="0.15">
      <c r="A186" s="446" t="s">
        <v>17</v>
      </c>
      <c r="B186" s="242" t="s">
        <v>21</v>
      </c>
      <c r="C186" s="55"/>
      <c r="D186" s="239"/>
      <c r="E186" s="3"/>
      <c r="F186" s="448">
        <f t="shared" si="11"/>
        <v>0</v>
      </c>
      <c r="G186" s="3" t="s">
        <v>14</v>
      </c>
      <c r="H186" s="393"/>
      <c r="I186" s="394"/>
      <c r="J186" s="449"/>
      <c r="K186" s="37"/>
      <c r="L186" s="38"/>
      <c r="M186" s="450"/>
      <c r="N186" s="451"/>
    </row>
    <row r="187" spans="1:14" ht="21.75" customHeight="1" x14ac:dyDescent="0.15">
      <c r="A187" s="447"/>
      <c r="B187" s="242" t="s">
        <v>278</v>
      </c>
      <c r="C187" s="53"/>
      <c r="D187" s="8"/>
      <c r="E187" s="3"/>
      <c r="F187" s="448"/>
      <c r="G187" s="3" t="s">
        <v>14</v>
      </c>
      <c r="H187" s="395"/>
      <c r="I187" s="396"/>
      <c r="J187" s="398"/>
      <c r="K187" s="39"/>
      <c r="L187" s="40"/>
      <c r="M187" s="450"/>
      <c r="N187" s="451"/>
    </row>
    <row r="188" spans="1:14" ht="21.75" customHeight="1" x14ac:dyDescent="0.15">
      <c r="A188" s="446" t="s">
        <v>17</v>
      </c>
      <c r="B188" s="242" t="s">
        <v>21</v>
      </c>
      <c r="C188" s="55"/>
      <c r="D188" s="239"/>
      <c r="E188" s="3"/>
      <c r="F188" s="448">
        <f t="shared" si="11"/>
        <v>0</v>
      </c>
      <c r="G188" s="3" t="s">
        <v>14</v>
      </c>
      <c r="H188" s="393"/>
      <c r="I188" s="394"/>
      <c r="J188" s="449"/>
      <c r="K188" s="37"/>
      <c r="L188" s="38"/>
      <c r="M188" s="450"/>
      <c r="N188" s="451"/>
    </row>
    <row r="189" spans="1:14" ht="21.75" customHeight="1" x14ac:dyDescent="0.15">
      <c r="A189" s="447"/>
      <c r="B189" s="242" t="s">
        <v>278</v>
      </c>
      <c r="C189" s="53"/>
      <c r="D189" s="8"/>
      <c r="E189" s="3"/>
      <c r="F189" s="448"/>
      <c r="G189" s="3" t="s">
        <v>14</v>
      </c>
      <c r="H189" s="395"/>
      <c r="I189" s="396"/>
      <c r="J189" s="398"/>
      <c r="K189" s="39"/>
      <c r="L189" s="40"/>
      <c r="M189" s="450"/>
      <c r="N189" s="451"/>
    </row>
    <row r="190" spans="1:14" ht="21.75" customHeight="1" x14ac:dyDescent="0.15">
      <c r="A190" s="446" t="s">
        <v>17</v>
      </c>
      <c r="B190" s="242" t="s">
        <v>21</v>
      </c>
      <c r="C190" s="55"/>
      <c r="D190" s="239"/>
      <c r="E190" s="3"/>
      <c r="F190" s="448">
        <f t="shared" si="11"/>
        <v>0</v>
      </c>
      <c r="G190" s="3" t="s">
        <v>14</v>
      </c>
      <c r="H190" s="393"/>
      <c r="I190" s="394"/>
      <c r="J190" s="449"/>
      <c r="K190" s="37"/>
      <c r="L190" s="38"/>
      <c r="M190" s="450"/>
      <c r="N190" s="451"/>
    </row>
    <row r="191" spans="1:14" ht="21.75" customHeight="1" x14ac:dyDescent="0.15">
      <c r="A191" s="447"/>
      <c r="B191" s="242" t="s">
        <v>278</v>
      </c>
      <c r="C191" s="53"/>
      <c r="D191" s="8"/>
      <c r="E191" s="3"/>
      <c r="F191" s="448"/>
      <c r="G191" s="3" t="s">
        <v>14</v>
      </c>
      <c r="H191" s="395"/>
      <c r="I191" s="396"/>
      <c r="J191" s="398"/>
      <c r="K191" s="39"/>
      <c r="L191" s="40"/>
      <c r="M191" s="450"/>
      <c r="N191" s="451"/>
    </row>
    <row r="192" spans="1:14" ht="21.75" customHeight="1" x14ac:dyDescent="0.15">
      <c r="A192" s="446" t="s">
        <v>17</v>
      </c>
      <c r="B192" s="242" t="s">
        <v>21</v>
      </c>
      <c r="C192" s="55"/>
      <c r="D192" s="239"/>
      <c r="E192" s="3"/>
      <c r="F192" s="448">
        <f t="shared" si="11"/>
        <v>0</v>
      </c>
      <c r="G192" s="3" t="s">
        <v>14</v>
      </c>
      <c r="H192" s="393"/>
      <c r="I192" s="394"/>
      <c r="J192" s="449"/>
      <c r="K192" s="37"/>
      <c r="L192" s="38"/>
      <c r="M192" s="450"/>
      <c r="N192" s="451"/>
    </row>
    <row r="193" spans="1:14" ht="21.75" customHeight="1" x14ac:dyDescent="0.15">
      <c r="A193" s="447"/>
      <c r="B193" s="242" t="s">
        <v>278</v>
      </c>
      <c r="C193" s="53"/>
      <c r="D193" s="8"/>
      <c r="E193" s="3"/>
      <c r="F193" s="448"/>
      <c r="G193" s="3" t="s">
        <v>14</v>
      </c>
      <c r="H193" s="395"/>
      <c r="I193" s="396"/>
      <c r="J193" s="398"/>
      <c r="K193" s="39"/>
      <c r="L193" s="40"/>
      <c r="M193" s="450"/>
      <c r="N193" s="451"/>
    </row>
    <row r="194" spans="1:14" ht="21.75" customHeight="1" x14ac:dyDescent="0.15">
      <c r="A194" s="446" t="s">
        <v>17</v>
      </c>
      <c r="B194" s="242" t="s">
        <v>21</v>
      </c>
      <c r="C194" s="55"/>
      <c r="D194" s="239"/>
      <c r="E194" s="3"/>
      <c r="F194" s="448">
        <f t="shared" si="11"/>
        <v>0</v>
      </c>
      <c r="G194" s="3" t="s">
        <v>14</v>
      </c>
      <c r="H194" s="393"/>
      <c r="I194" s="394"/>
      <c r="J194" s="449"/>
      <c r="K194" s="37"/>
      <c r="L194" s="38"/>
      <c r="M194" s="450"/>
      <c r="N194" s="451"/>
    </row>
    <row r="195" spans="1:14" ht="21.75" customHeight="1" x14ac:dyDescent="0.15">
      <c r="A195" s="447"/>
      <c r="B195" s="242" t="s">
        <v>278</v>
      </c>
      <c r="C195" s="53"/>
      <c r="D195" s="8"/>
      <c r="E195" s="3"/>
      <c r="F195" s="448"/>
      <c r="G195" s="3" t="s">
        <v>14</v>
      </c>
      <c r="H195" s="395"/>
      <c r="I195" s="396"/>
      <c r="J195" s="398"/>
      <c r="K195" s="39"/>
      <c r="L195" s="40"/>
      <c r="M195" s="450"/>
      <c r="N195" s="451"/>
    </row>
    <row r="196" spans="1:14" ht="21.75" customHeight="1" x14ac:dyDescent="0.15">
      <c r="A196" s="446" t="s">
        <v>17</v>
      </c>
      <c r="B196" s="242" t="s">
        <v>21</v>
      </c>
      <c r="C196" s="55"/>
      <c r="D196" s="239"/>
      <c r="E196" s="3"/>
      <c r="F196" s="448">
        <f t="shared" si="11"/>
        <v>0</v>
      </c>
      <c r="G196" s="3" t="s">
        <v>14</v>
      </c>
      <c r="H196" s="393"/>
      <c r="I196" s="394"/>
      <c r="J196" s="449"/>
      <c r="K196" s="37"/>
      <c r="L196" s="38"/>
      <c r="M196" s="450"/>
      <c r="N196" s="451"/>
    </row>
    <row r="197" spans="1:14" ht="21.75" customHeight="1" x14ac:dyDescent="0.15">
      <c r="A197" s="447"/>
      <c r="B197" s="242" t="s">
        <v>278</v>
      </c>
      <c r="C197" s="53"/>
      <c r="D197" s="8"/>
      <c r="E197" s="3"/>
      <c r="F197" s="448"/>
      <c r="G197" s="3" t="s">
        <v>14</v>
      </c>
      <c r="H197" s="395"/>
      <c r="I197" s="396"/>
      <c r="J197" s="398"/>
      <c r="K197" s="39"/>
      <c r="L197" s="40"/>
      <c r="M197" s="450"/>
      <c r="N197" s="451"/>
    </row>
    <row r="198" spans="1:14" ht="21.75" customHeight="1" x14ac:dyDescent="0.15">
      <c r="A198" s="446" t="s">
        <v>17</v>
      </c>
      <c r="B198" s="242" t="s">
        <v>21</v>
      </c>
      <c r="C198" s="55"/>
      <c r="D198" s="239"/>
      <c r="E198" s="3"/>
      <c r="F198" s="448">
        <f t="shared" si="11"/>
        <v>0</v>
      </c>
      <c r="G198" s="3" t="s">
        <v>14</v>
      </c>
      <c r="H198" s="393"/>
      <c r="I198" s="394"/>
      <c r="J198" s="449"/>
      <c r="K198" s="37"/>
      <c r="L198" s="38"/>
      <c r="M198" s="450"/>
      <c r="N198" s="451"/>
    </row>
    <row r="199" spans="1:14" ht="21.75" customHeight="1" x14ac:dyDescent="0.15">
      <c r="A199" s="447"/>
      <c r="B199" s="242" t="s">
        <v>278</v>
      </c>
      <c r="C199" s="53"/>
      <c r="D199" s="8"/>
      <c r="E199" s="3"/>
      <c r="F199" s="448"/>
      <c r="G199" s="3" t="s">
        <v>14</v>
      </c>
      <c r="H199" s="395"/>
      <c r="I199" s="396"/>
      <c r="J199" s="398"/>
      <c r="K199" s="39"/>
      <c r="L199" s="40"/>
      <c r="M199" s="450"/>
      <c r="N199" s="451"/>
    </row>
    <row r="200" spans="1:14" ht="21.75" customHeight="1" x14ac:dyDescent="0.15">
      <c r="A200" s="446" t="s">
        <v>17</v>
      </c>
      <c r="B200" s="242" t="s">
        <v>21</v>
      </c>
      <c r="C200" s="55"/>
      <c r="D200" s="239"/>
      <c r="E200" s="3"/>
      <c r="F200" s="448">
        <f t="shared" si="11"/>
        <v>0</v>
      </c>
      <c r="G200" s="3" t="s">
        <v>14</v>
      </c>
      <c r="H200" s="393"/>
      <c r="I200" s="394"/>
      <c r="J200" s="449"/>
      <c r="K200" s="37"/>
      <c r="L200" s="38"/>
      <c r="M200" s="450"/>
      <c r="N200" s="451"/>
    </row>
    <row r="201" spans="1:14" ht="21.75" customHeight="1" x14ac:dyDescent="0.15">
      <c r="A201" s="447"/>
      <c r="B201" s="242" t="s">
        <v>278</v>
      </c>
      <c r="C201" s="53"/>
      <c r="D201" s="8"/>
      <c r="E201" s="3"/>
      <c r="F201" s="448"/>
      <c r="G201" s="3" t="s">
        <v>14</v>
      </c>
      <c r="H201" s="395"/>
      <c r="I201" s="396"/>
      <c r="J201" s="398"/>
      <c r="K201" s="39"/>
      <c r="L201" s="40"/>
      <c r="M201" s="450"/>
      <c r="N201" s="451"/>
    </row>
    <row r="202" spans="1:14" ht="21.75" customHeight="1" x14ac:dyDescent="0.15">
      <c r="A202" s="446" t="s">
        <v>17</v>
      </c>
      <c r="B202" s="242" t="s">
        <v>21</v>
      </c>
      <c r="C202" s="55"/>
      <c r="D202" s="239"/>
      <c r="E202" s="3"/>
      <c r="F202" s="448">
        <f t="shared" si="11"/>
        <v>0</v>
      </c>
      <c r="G202" s="3" t="s">
        <v>14</v>
      </c>
      <c r="H202" s="393"/>
      <c r="I202" s="394"/>
      <c r="J202" s="449"/>
      <c r="K202" s="37"/>
      <c r="L202" s="38"/>
      <c r="M202" s="450"/>
      <c r="N202" s="451"/>
    </row>
    <row r="203" spans="1:14" ht="21.75" customHeight="1" x14ac:dyDescent="0.15">
      <c r="A203" s="447"/>
      <c r="B203" s="242" t="s">
        <v>278</v>
      </c>
      <c r="C203" s="53"/>
      <c r="D203" s="8"/>
      <c r="E203" s="3"/>
      <c r="F203" s="448"/>
      <c r="G203" s="3" t="s">
        <v>14</v>
      </c>
      <c r="H203" s="395"/>
      <c r="I203" s="396"/>
      <c r="J203" s="398"/>
      <c r="K203" s="39"/>
      <c r="L203" s="40"/>
      <c r="M203" s="450"/>
      <c r="N203" s="451"/>
    </row>
    <row r="204" spans="1:14" ht="21.75" customHeight="1" x14ac:dyDescent="0.15">
      <c r="A204" s="446" t="s">
        <v>17</v>
      </c>
      <c r="B204" s="242" t="s">
        <v>21</v>
      </c>
      <c r="C204" s="55"/>
      <c r="D204" s="239"/>
      <c r="E204" s="3"/>
      <c r="F204" s="448">
        <f t="shared" si="11"/>
        <v>0</v>
      </c>
      <c r="G204" s="3" t="s">
        <v>14</v>
      </c>
      <c r="H204" s="393"/>
      <c r="I204" s="394"/>
      <c r="J204" s="449"/>
      <c r="K204" s="37"/>
      <c r="L204" s="38"/>
      <c r="M204" s="450"/>
      <c r="N204" s="451"/>
    </row>
    <row r="205" spans="1:14" ht="21.75" customHeight="1" x14ac:dyDescent="0.15">
      <c r="A205" s="447"/>
      <c r="B205" s="242" t="s">
        <v>278</v>
      </c>
      <c r="C205" s="53"/>
      <c r="D205" s="8"/>
      <c r="E205" s="3"/>
      <c r="F205" s="448"/>
      <c r="G205" s="3" t="s">
        <v>14</v>
      </c>
      <c r="H205" s="395"/>
      <c r="I205" s="396"/>
      <c r="J205" s="398"/>
      <c r="K205" s="39"/>
      <c r="L205" s="40"/>
      <c r="M205" s="450"/>
      <c r="N205" s="451"/>
    </row>
    <row r="206" spans="1:14" ht="21.75" customHeight="1" x14ac:dyDescent="0.15">
      <c r="A206" s="446" t="s">
        <v>17</v>
      </c>
      <c r="B206" s="242" t="s">
        <v>21</v>
      </c>
      <c r="C206" s="55"/>
      <c r="D206" s="239"/>
      <c r="E206" s="3"/>
      <c r="F206" s="448">
        <f t="shared" si="11"/>
        <v>0</v>
      </c>
      <c r="G206" s="3" t="s">
        <v>14</v>
      </c>
      <c r="H206" s="393"/>
      <c r="I206" s="394"/>
      <c r="J206" s="449"/>
      <c r="K206" s="37"/>
      <c r="L206" s="38"/>
      <c r="M206" s="450"/>
      <c r="N206" s="451"/>
    </row>
    <row r="207" spans="1:14" ht="21.75" customHeight="1" x14ac:dyDescent="0.15">
      <c r="A207" s="447"/>
      <c r="B207" s="242" t="s">
        <v>278</v>
      </c>
      <c r="C207" s="53"/>
      <c r="D207" s="8"/>
      <c r="E207" s="3"/>
      <c r="F207" s="448"/>
      <c r="G207" s="3" t="s">
        <v>14</v>
      </c>
      <c r="H207" s="395"/>
      <c r="I207" s="396"/>
      <c r="J207" s="398"/>
      <c r="K207" s="39"/>
      <c r="L207" s="40"/>
      <c r="M207" s="450"/>
      <c r="N207" s="451"/>
    </row>
    <row r="208" spans="1:14" ht="21.75" customHeight="1" x14ac:dyDescent="0.15">
      <c r="A208" s="446" t="s">
        <v>17</v>
      </c>
      <c r="B208" s="242" t="s">
        <v>21</v>
      </c>
      <c r="C208" s="55"/>
      <c r="D208" s="239"/>
      <c r="E208" s="3"/>
      <c r="F208" s="448">
        <f t="shared" si="11"/>
        <v>0</v>
      </c>
      <c r="G208" s="3" t="s">
        <v>14</v>
      </c>
      <c r="H208" s="393"/>
      <c r="I208" s="394"/>
      <c r="J208" s="449"/>
      <c r="K208" s="37"/>
      <c r="L208" s="38"/>
      <c r="M208" s="450"/>
      <c r="N208" s="451"/>
    </row>
    <row r="209" spans="1:14" ht="21.75" customHeight="1" x14ac:dyDescent="0.15">
      <c r="A209" s="447"/>
      <c r="B209" s="242" t="s">
        <v>278</v>
      </c>
      <c r="C209" s="53"/>
      <c r="D209" s="8"/>
      <c r="E209" s="3"/>
      <c r="F209" s="448"/>
      <c r="G209" s="3" t="s">
        <v>14</v>
      </c>
      <c r="H209" s="395"/>
      <c r="I209" s="396"/>
      <c r="J209" s="398"/>
      <c r="K209" s="39"/>
      <c r="L209" s="40"/>
      <c r="M209" s="450"/>
      <c r="N209" s="451"/>
    </row>
    <row r="210" spans="1:14" ht="21.75" customHeight="1" x14ac:dyDescent="0.15">
      <c r="A210" s="446" t="s">
        <v>17</v>
      </c>
      <c r="B210" s="242" t="s">
        <v>21</v>
      </c>
      <c r="C210" s="55"/>
      <c r="D210" s="239"/>
      <c r="E210" s="3"/>
      <c r="F210" s="448">
        <f t="shared" si="11"/>
        <v>0</v>
      </c>
      <c r="G210" s="3" t="s">
        <v>14</v>
      </c>
      <c r="H210" s="393"/>
      <c r="I210" s="394"/>
      <c r="J210" s="449"/>
      <c r="K210" s="37"/>
      <c r="L210" s="38"/>
      <c r="M210" s="450"/>
      <c r="N210" s="451"/>
    </row>
    <row r="211" spans="1:14" ht="21.75" customHeight="1" x14ac:dyDescent="0.15">
      <c r="A211" s="447"/>
      <c r="B211" s="242" t="s">
        <v>278</v>
      </c>
      <c r="C211" s="53"/>
      <c r="D211" s="8"/>
      <c r="E211" s="3"/>
      <c r="F211" s="448"/>
      <c r="G211" s="3" t="s">
        <v>14</v>
      </c>
      <c r="H211" s="395"/>
      <c r="I211" s="396"/>
      <c r="J211" s="398"/>
      <c r="K211" s="39"/>
      <c r="L211" s="40"/>
      <c r="M211" s="450"/>
      <c r="N211" s="451"/>
    </row>
    <row r="212" spans="1:14" ht="21.75" customHeight="1" x14ac:dyDescent="0.15">
      <c r="A212" s="446" t="s">
        <v>17</v>
      </c>
      <c r="B212" s="242" t="s">
        <v>21</v>
      </c>
      <c r="C212" s="55"/>
      <c r="D212" s="239"/>
      <c r="E212" s="3"/>
      <c r="F212" s="448">
        <f t="shared" si="11"/>
        <v>0</v>
      </c>
      <c r="G212" s="3" t="s">
        <v>14</v>
      </c>
      <c r="H212" s="393"/>
      <c r="I212" s="394"/>
      <c r="J212" s="449"/>
      <c r="K212" s="37"/>
      <c r="L212" s="38"/>
      <c r="M212" s="450"/>
      <c r="N212" s="451"/>
    </row>
    <row r="213" spans="1:14" ht="21.75" customHeight="1" x14ac:dyDescent="0.15">
      <c r="A213" s="447"/>
      <c r="B213" s="242" t="s">
        <v>278</v>
      </c>
      <c r="C213" s="53"/>
      <c r="D213" s="8"/>
      <c r="E213" s="3"/>
      <c r="F213" s="448"/>
      <c r="G213" s="3" t="s">
        <v>14</v>
      </c>
      <c r="H213" s="395"/>
      <c r="I213" s="396"/>
      <c r="J213" s="398"/>
      <c r="K213" s="39"/>
      <c r="L213" s="40"/>
      <c r="M213" s="450"/>
      <c r="N213" s="451"/>
    </row>
    <row r="214" spans="1:14" ht="21.75" customHeight="1" x14ac:dyDescent="0.15">
      <c r="A214" s="446" t="s">
        <v>17</v>
      </c>
      <c r="B214" s="242" t="s">
        <v>21</v>
      </c>
      <c r="C214" s="55"/>
      <c r="D214" s="239"/>
      <c r="E214" s="3"/>
      <c r="F214" s="448">
        <f t="shared" si="11"/>
        <v>0</v>
      </c>
      <c r="G214" s="3" t="s">
        <v>14</v>
      </c>
      <c r="H214" s="393"/>
      <c r="I214" s="394"/>
      <c r="J214" s="449"/>
      <c r="K214" s="37"/>
      <c r="L214" s="38"/>
      <c r="M214" s="450"/>
      <c r="N214" s="451"/>
    </row>
    <row r="215" spans="1:14" ht="21.75" customHeight="1" x14ac:dyDescent="0.15">
      <c r="A215" s="447"/>
      <c r="B215" s="242" t="s">
        <v>278</v>
      </c>
      <c r="C215" s="53"/>
      <c r="D215" s="8"/>
      <c r="E215" s="3"/>
      <c r="F215" s="448"/>
      <c r="G215" s="3" t="s">
        <v>14</v>
      </c>
      <c r="H215" s="395"/>
      <c r="I215" s="396"/>
      <c r="J215" s="398"/>
      <c r="K215" s="39"/>
      <c r="L215" s="40"/>
      <c r="M215" s="450"/>
      <c r="N215" s="451"/>
    </row>
    <row r="216" spans="1:14" ht="21.75" customHeight="1" x14ac:dyDescent="0.15">
      <c r="A216" s="446" t="s">
        <v>17</v>
      </c>
      <c r="B216" s="242" t="s">
        <v>21</v>
      </c>
      <c r="C216" s="55"/>
      <c r="D216" s="239"/>
      <c r="E216" s="3"/>
      <c r="F216" s="448">
        <f t="shared" si="11"/>
        <v>0</v>
      </c>
      <c r="G216" s="3" t="s">
        <v>14</v>
      </c>
      <c r="H216" s="393"/>
      <c r="I216" s="394"/>
      <c r="J216" s="449"/>
      <c r="K216" s="37"/>
      <c r="L216" s="38"/>
      <c r="M216" s="450"/>
      <c r="N216" s="451"/>
    </row>
    <row r="217" spans="1:14" ht="21.75" customHeight="1" x14ac:dyDescent="0.15">
      <c r="A217" s="447"/>
      <c r="B217" s="242" t="s">
        <v>278</v>
      </c>
      <c r="C217" s="53"/>
      <c r="D217" s="8"/>
      <c r="E217" s="3"/>
      <c r="F217" s="448"/>
      <c r="G217" s="3" t="s">
        <v>14</v>
      </c>
      <c r="H217" s="395"/>
      <c r="I217" s="396"/>
      <c r="J217" s="398"/>
      <c r="K217" s="39"/>
      <c r="L217" s="40"/>
      <c r="M217" s="450"/>
      <c r="N217" s="451"/>
    </row>
    <row r="218" spans="1:14" ht="21.75" customHeight="1" x14ac:dyDescent="0.15">
      <c r="A218" s="446" t="s">
        <v>17</v>
      </c>
      <c r="B218" s="242" t="s">
        <v>21</v>
      </c>
      <c r="C218" s="55"/>
      <c r="D218" s="239"/>
      <c r="E218" s="3"/>
      <c r="F218" s="448">
        <f t="shared" si="11"/>
        <v>0</v>
      </c>
      <c r="G218" s="3" t="s">
        <v>14</v>
      </c>
      <c r="H218" s="393"/>
      <c r="I218" s="394"/>
      <c r="J218" s="449"/>
      <c r="K218" s="37"/>
      <c r="L218" s="38"/>
      <c r="M218" s="450"/>
      <c r="N218" s="451"/>
    </row>
    <row r="219" spans="1:14" ht="21.75" customHeight="1" x14ac:dyDescent="0.15">
      <c r="A219" s="447"/>
      <c r="B219" s="242" t="s">
        <v>278</v>
      </c>
      <c r="C219" s="53"/>
      <c r="D219" s="8"/>
      <c r="E219" s="3"/>
      <c r="F219" s="448"/>
      <c r="G219" s="3" t="s">
        <v>14</v>
      </c>
      <c r="H219" s="395"/>
      <c r="I219" s="396"/>
      <c r="J219" s="398"/>
      <c r="K219" s="39"/>
      <c r="L219" s="40"/>
      <c r="M219" s="450"/>
      <c r="N219" s="451"/>
    </row>
    <row r="220" spans="1:14" ht="21.75" customHeight="1" x14ac:dyDescent="0.15">
      <c r="A220" s="446" t="s">
        <v>17</v>
      </c>
      <c r="B220" s="242" t="s">
        <v>21</v>
      </c>
      <c r="C220" s="55"/>
      <c r="D220" s="239"/>
      <c r="E220" s="3"/>
      <c r="F220" s="448">
        <f t="shared" si="11"/>
        <v>0</v>
      </c>
      <c r="G220" s="3" t="s">
        <v>14</v>
      </c>
      <c r="H220" s="393"/>
      <c r="I220" s="394"/>
      <c r="J220" s="449"/>
      <c r="K220" s="37"/>
      <c r="L220" s="38"/>
      <c r="M220" s="450"/>
      <c r="N220" s="451"/>
    </row>
    <row r="221" spans="1:14" ht="21.75" customHeight="1" x14ac:dyDescent="0.15">
      <c r="A221" s="447"/>
      <c r="B221" s="242" t="s">
        <v>278</v>
      </c>
      <c r="C221" s="53"/>
      <c r="D221" s="8"/>
      <c r="E221" s="3"/>
      <c r="F221" s="448"/>
      <c r="G221" s="3" t="s">
        <v>14</v>
      </c>
      <c r="H221" s="395"/>
      <c r="I221" s="396"/>
      <c r="J221" s="398"/>
      <c r="K221" s="39"/>
      <c r="L221" s="40"/>
      <c r="M221" s="450"/>
      <c r="N221" s="451"/>
    </row>
    <row r="222" spans="1:14" ht="21.75" customHeight="1" x14ac:dyDescent="0.15">
      <c r="A222" s="446" t="s">
        <v>17</v>
      </c>
      <c r="B222" s="242" t="s">
        <v>21</v>
      </c>
      <c r="C222" s="55"/>
      <c r="D222" s="239"/>
      <c r="E222" s="3"/>
      <c r="F222" s="448">
        <f t="shared" ref="F222:F272" si="12">E222-E223</f>
        <v>0</v>
      </c>
      <c r="G222" s="3" t="s">
        <v>14</v>
      </c>
      <c r="H222" s="393"/>
      <c r="I222" s="394"/>
      <c r="J222" s="449"/>
      <c r="K222" s="37"/>
      <c r="L222" s="38"/>
      <c r="M222" s="450"/>
      <c r="N222" s="451"/>
    </row>
    <row r="223" spans="1:14" ht="21.75" customHeight="1" x14ac:dyDescent="0.15">
      <c r="A223" s="447"/>
      <c r="B223" s="242" t="s">
        <v>278</v>
      </c>
      <c r="C223" s="53"/>
      <c r="D223" s="8"/>
      <c r="E223" s="3"/>
      <c r="F223" s="448"/>
      <c r="G223" s="3" t="s">
        <v>14</v>
      </c>
      <c r="H223" s="395"/>
      <c r="I223" s="396"/>
      <c r="J223" s="398"/>
      <c r="K223" s="39"/>
      <c r="L223" s="40"/>
      <c r="M223" s="450"/>
      <c r="N223" s="451"/>
    </row>
    <row r="224" spans="1:14" ht="21.75" customHeight="1" x14ac:dyDescent="0.15">
      <c r="A224" s="446" t="s">
        <v>17</v>
      </c>
      <c r="B224" s="242" t="s">
        <v>21</v>
      </c>
      <c r="C224" s="55"/>
      <c r="D224" s="239"/>
      <c r="E224" s="3"/>
      <c r="F224" s="448">
        <f t="shared" si="12"/>
        <v>0</v>
      </c>
      <c r="G224" s="3" t="s">
        <v>14</v>
      </c>
      <c r="H224" s="393"/>
      <c r="I224" s="394"/>
      <c r="J224" s="449"/>
      <c r="K224" s="37"/>
      <c r="L224" s="38"/>
      <c r="M224" s="450"/>
      <c r="N224" s="451"/>
    </row>
    <row r="225" spans="1:14" ht="21.75" customHeight="1" x14ac:dyDescent="0.15">
      <c r="A225" s="447"/>
      <c r="B225" s="242" t="s">
        <v>278</v>
      </c>
      <c r="C225" s="53"/>
      <c r="D225" s="8"/>
      <c r="E225" s="3"/>
      <c r="F225" s="448"/>
      <c r="G225" s="3" t="s">
        <v>14</v>
      </c>
      <c r="H225" s="395"/>
      <c r="I225" s="396"/>
      <c r="J225" s="398"/>
      <c r="K225" s="39"/>
      <c r="L225" s="40"/>
      <c r="M225" s="450"/>
      <c r="N225" s="451"/>
    </row>
    <row r="226" spans="1:14" ht="21.75" customHeight="1" x14ac:dyDescent="0.15">
      <c r="A226" s="446" t="s">
        <v>17</v>
      </c>
      <c r="B226" s="242" t="s">
        <v>21</v>
      </c>
      <c r="C226" s="55"/>
      <c r="D226" s="239"/>
      <c r="E226" s="3"/>
      <c r="F226" s="448">
        <f t="shared" si="12"/>
        <v>0</v>
      </c>
      <c r="G226" s="3" t="s">
        <v>14</v>
      </c>
      <c r="H226" s="393"/>
      <c r="I226" s="394"/>
      <c r="J226" s="449"/>
      <c r="K226" s="37"/>
      <c r="L226" s="38"/>
      <c r="M226" s="450"/>
      <c r="N226" s="451"/>
    </row>
    <row r="227" spans="1:14" ht="21.75" customHeight="1" x14ac:dyDescent="0.15">
      <c r="A227" s="447"/>
      <c r="B227" s="242" t="s">
        <v>278</v>
      </c>
      <c r="C227" s="53"/>
      <c r="D227" s="8"/>
      <c r="E227" s="3"/>
      <c r="F227" s="448"/>
      <c r="G227" s="3" t="s">
        <v>14</v>
      </c>
      <c r="H227" s="395"/>
      <c r="I227" s="396"/>
      <c r="J227" s="398"/>
      <c r="K227" s="39"/>
      <c r="L227" s="40"/>
      <c r="M227" s="450"/>
      <c r="N227" s="451"/>
    </row>
    <row r="228" spans="1:14" ht="21.75" customHeight="1" x14ac:dyDescent="0.15">
      <c r="A228" s="446" t="s">
        <v>17</v>
      </c>
      <c r="B228" s="242" t="s">
        <v>21</v>
      </c>
      <c r="C228" s="55"/>
      <c r="D228" s="239"/>
      <c r="E228" s="3"/>
      <c r="F228" s="448">
        <f t="shared" si="12"/>
        <v>0</v>
      </c>
      <c r="G228" s="3" t="s">
        <v>14</v>
      </c>
      <c r="H228" s="393"/>
      <c r="I228" s="394"/>
      <c r="J228" s="449"/>
      <c r="K228" s="37"/>
      <c r="L228" s="38"/>
      <c r="M228" s="450"/>
      <c r="N228" s="451"/>
    </row>
    <row r="229" spans="1:14" ht="21.75" customHeight="1" x14ac:dyDescent="0.15">
      <c r="A229" s="447"/>
      <c r="B229" s="242" t="s">
        <v>278</v>
      </c>
      <c r="C229" s="53"/>
      <c r="D229" s="8"/>
      <c r="E229" s="3"/>
      <c r="F229" s="448"/>
      <c r="G229" s="3" t="s">
        <v>14</v>
      </c>
      <c r="H229" s="395"/>
      <c r="I229" s="396"/>
      <c r="J229" s="398"/>
      <c r="K229" s="39"/>
      <c r="L229" s="40"/>
      <c r="M229" s="450"/>
      <c r="N229" s="451"/>
    </row>
    <row r="230" spans="1:14" ht="21.75" customHeight="1" x14ac:dyDescent="0.15">
      <c r="A230" s="446" t="s">
        <v>17</v>
      </c>
      <c r="B230" s="242" t="s">
        <v>21</v>
      </c>
      <c r="C230" s="55"/>
      <c r="D230" s="239"/>
      <c r="E230" s="3"/>
      <c r="F230" s="448">
        <f t="shared" si="12"/>
        <v>0</v>
      </c>
      <c r="G230" s="3" t="s">
        <v>14</v>
      </c>
      <c r="H230" s="393"/>
      <c r="I230" s="394"/>
      <c r="J230" s="449"/>
      <c r="K230" s="37"/>
      <c r="L230" s="38"/>
      <c r="M230" s="450"/>
      <c r="N230" s="451"/>
    </row>
    <row r="231" spans="1:14" ht="21.75" customHeight="1" x14ac:dyDescent="0.15">
      <c r="A231" s="447"/>
      <c r="B231" s="242" t="s">
        <v>278</v>
      </c>
      <c r="C231" s="53"/>
      <c r="D231" s="8"/>
      <c r="E231" s="3"/>
      <c r="F231" s="448"/>
      <c r="G231" s="3" t="s">
        <v>14</v>
      </c>
      <c r="H231" s="395"/>
      <c r="I231" s="396"/>
      <c r="J231" s="398"/>
      <c r="K231" s="39"/>
      <c r="L231" s="40"/>
      <c r="M231" s="450"/>
      <c r="N231" s="451"/>
    </row>
    <row r="232" spans="1:14" ht="21.75" customHeight="1" x14ac:dyDescent="0.15">
      <c r="A232" s="446" t="s">
        <v>17</v>
      </c>
      <c r="B232" s="242" t="s">
        <v>21</v>
      </c>
      <c r="C232" s="55"/>
      <c r="D232" s="239"/>
      <c r="E232" s="3"/>
      <c r="F232" s="448">
        <f t="shared" si="12"/>
        <v>0</v>
      </c>
      <c r="G232" s="3" t="s">
        <v>14</v>
      </c>
      <c r="H232" s="393"/>
      <c r="I232" s="394"/>
      <c r="J232" s="449"/>
      <c r="K232" s="37"/>
      <c r="L232" s="38"/>
      <c r="M232" s="450"/>
      <c r="N232" s="451"/>
    </row>
    <row r="233" spans="1:14" ht="21.75" customHeight="1" x14ac:dyDescent="0.15">
      <c r="A233" s="447"/>
      <c r="B233" s="242" t="s">
        <v>278</v>
      </c>
      <c r="C233" s="53"/>
      <c r="D233" s="8"/>
      <c r="E233" s="3"/>
      <c r="F233" s="448"/>
      <c r="G233" s="3" t="s">
        <v>14</v>
      </c>
      <c r="H233" s="395"/>
      <c r="I233" s="396"/>
      <c r="J233" s="398"/>
      <c r="K233" s="39"/>
      <c r="L233" s="40"/>
      <c r="M233" s="450"/>
      <c r="N233" s="451"/>
    </row>
    <row r="234" spans="1:14" ht="21.75" customHeight="1" x14ac:dyDescent="0.15">
      <c r="A234" s="446" t="s">
        <v>17</v>
      </c>
      <c r="B234" s="242" t="s">
        <v>21</v>
      </c>
      <c r="C234" s="55"/>
      <c r="D234" s="239"/>
      <c r="E234" s="3"/>
      <c r="F234" s="448">
        <f t="shared" si="12"/>
        <v>0</v>
      </c>
      <c r="G234" s="3" t="s">
        <v>14</v>
      </c>
      <c r="H234" s="393"/>
      <c r="I234" s="394"/>
      <c r="J234" s="449"/>
      <c r="K234" s="37"/>
      <c r="L234" s="38"/>
      <c r="M234" s="450"/>
      <c r="N234" s="451"/>
    </row>
    <row r="235" spans="1:14" ht="21.75" customHeight="1" x14ac:dyDescent="0.15">
      <c r="A235" s="447"/>
      <c r="B235" s="242" t="s">
        <v>278</v>
      </c>
      <c r="C235" s="53"/>
      <c r="D235" s="8"/>
      <c r="E235" s="3"/>
      <c r="F235" s="448"/>
      <c r="G235" s="3" t="s">
        <v>14</v>
      </c>
      <c r="H235" s="395"/>
      <c r="I235" s="396"/>
      <c r="J235" s="398"/>
      <c r="K235" s="39"/>
      <c r="L235" s="40"/>
      <c r="M235" s="450"/>
      <c r="N235" s="451"/>
    </row>
    <row r="236" spans="1:14" ht="21.75" customHeight="1" x14ac:dyDescent="0.15">
      <c r="A236" s="446" t="s">
        <v>17</v>
      </c>
      <c r="B236" s="242" t="s">
        <v>21</v>
      </c>
      <c r="C236" s="55"/>
      <c r="D236" s="239"/>
      <c r="E236" s="3"/>
      <c r="F236" s="448">
        <f t="shared" si="12"/>
        <v>0</v>
      </c>
      <c r="G236" s="3" t="s">
        <v>14</v>
      </c>
      <c r="H236" s="393"/>
      <c r="I236" s="394"/>
      <c r="J236" s="449"/>
      <c r="K236" s="37"/>
      <c r="L236" s="38"/>
      <c r="M236" s="450"/>
      <c r="N236" s="451"/>
    </row>
    <row r="237" spans="1:14" ht="21.75" customHeight="1" x14ac:dyDescent="0.15">
      <c r="A237" s="447"/>
      <c r="B237" s="242" t="s">
        <v>278</v>
      </c>
      <c r="C237" s="53"/>
      <c r="D237" s="8"/>
      <c r="E237" s="3"/>
      <c r="F237" s="448"/>
      <c r="G237" s="3" t="s">
        <v>14</v>
      </c>
      <c r="H237" s="395"/>
      <c r="I237" s="396"/>
      <c r="J237" s="398"/>
      <c r="K237" s="39"/>
      <c r="L237" s="40"/>
      <c r="M237" s="450"/>
      <c r="N237" s="451"/>
    </row>
    <row r="238" spans="1:14" ht="21.75" customHeight="1" x14ac:dyDescent="0.15">
      <c r="A238" s="446" t="s">
        <v>17</v>
      </c>
      <c r="B238" s="242" t="s">
        <v>21</v>
      </c>
      <c r="C238" s="55"/>
      <c r="D238" s="239"/>
      <c r="E238" s="3"/>
      <c r="F238" s="448">
        <f t="shared" si="12"/>
        <v>0</v>
      </c>
      <c r="G238" s="3" t="s">
        <v>14</v>
      </c>
      <c r="H238" s="393"/>
      <c r="I238" s="394"/>
      <c r="J238" s="449"/>
      <c r="K238" s="37"/>
      <c r="L238" s="38"/>
      <c r="M238" s="450"/>
      <c r="N238" s="451"/>
    </row>
    <row r="239" spans="1:14" ht="21.75" customHeight="1" x14ac:dyDescent="0.15">
      <c r="A239" s="447"/>
      <c r="B239" s="242" t="s">
        <v>278</v>
      </c>
      <c r="C239" s="53"/>
      <c r="D239" s="8"/>
      <c r="E239" s="3"/>
      <c r="F239" s="448"/>
      <c r="G239" s="3" t="s">
        <v>14</v>
      </c>
      <c r="H239" s="395"/>
      <c r="I239" s="396"/>
      <c r="J239" s="398"/>
      <c r="K239" s="39"/>
      <c r="L239" s="40"/>
      <c r="M239" s="450"/>
      <c r="N239" s="451"/>
    </row>
    <row r="240" spans="1:14" ht="21.75" customHeight="1" x14ac:dyDescent="0.15">
      <c r="A240" s="446" t="s">
        <v>17</v>
      </c>
      <c r="B240" s="242" t="s">
        <v>21</v>
      </c>
      <c r="C240" s="55"/>
      <c r="D240" s="239"/>
      <c r="E240" s="3"/>
      <c r="F240" s="448">
        <f t="shared" si="12"/>
        <v>0</v>
      </c>
      <c r="G240" s="3" t="s">
        <v>14</v>
      </c>
      <c r="H240" s="393"/>
      <c r="I240" s="394"/>
      <c r="J240" s="449"/>
      <c r="K240" s="37"/>
      <c r="L240" s="38"/>
      <c r="M240" s="450"/>
      <c r="N240" s="451"/>
    </row>
    <row r="241" spans="1:14" ht="21.75" customHeight="1" x14ac:dyDescent="0.15">
      <c r="A241" s="447"/>
      <c r="B241" s="242" t="s">
        <v>278</v>
      </c>
      <c r="C241" s="53"/>
      <c r="D241" s="8"/>
      <c r="E241" s="3"/>
      <c r="F241" s="448"/>
      <c r="G241" s="3" t="s">
        <v>14</v>
      </c>
      <c r="H241" s="395"/>
      <c r="I241" s="396"/>
      <c r="J241" s="398"/>
      <c r="K241" s="39"/>
      <c r="L241" s="40"/>
      <c r="M241" s="450"/>
      <c r="N241" s="451"/>
    </row>
    <row r="242" spans="1:14" ht="21.75" customHeight="1" x14ac:dyDescent="0.15">
      <c r="A242" s="446" t="s">
        <v>17</v>
      </c>
      <c r="B242" s="242" t="s">
        <v>21</v>
      </c>
      <c r="C242" s="55"/>
      <c r="D242" s="239"/>
      <c r="E242" s="3"/>
      <c r="F242" s="448">
        <f t="shared" si="12"/>
        <v>0</v>
      </c>
      <c r="G242" s="3" t="s">
        <v>14</v>
      </c>
      <c r="H242" s="393"/>
      <c r="I242" s="394"/>
      <c r="J242" s="449"/>
      <c r="K242" s="37"/>
      <c r="L242" s="38"/>
      <c r="M242" s="450"/>
      <c r="N242" s="451"/>
    </row>
    <row r="243" spans="1:14" ht="21.75" customHeight="1" x14ac:dyDescent="0.15">
      <c r="A243" s="447"/>
      <c r="B243" s="242" t="s">
        <v>278</v>
      </c>
      <c r="C243" s="53"/>
      <c r="D243" s="8"/>
      <c r="E243" s="3"/>
      <c r="F243" s="448"/>
      <c r="G243" s="3" t="s">
        <v>14</v>
      </c>
      <c r="H243" s="395"/>
      <c r="I243" s="396"/>
      <c r="J243" s="398"/>
      <c r="K243" s="39"/>
      <c r="L243" s="40"/>
      <c r="M243" s="450"/>
      <c r="N243" s="451"/>
    </row>
    <row r="244" spans="1:14" ht="21.75" customHeight="1" x14ac:dyDescent="0.15">
      <c r="A244" s="446" t="s">
        <v>17</v>
      </c>
      <c r="B244" s="242" t="s">
        <v>21</v>
      </c>
      <c r="C244" s="55"/>
      <c r="D244" s="239"/>
      <c r="E244" s="3"/>
      <c r="F244" s="448">
        <f t="shared" si="12"/>
        <v>0</v>
      </c>
      <c r="G244" s="3" t="s">
        <v>14</v>
      </c>
      <c r="H244" s="393"/>
      <c r="I244" s="394"/>
      <c r="J244" s="449"/>
      <c r="K244" s="37"/>
      <c r="L244" s="38"/>
      <c r="M244" s="450"/>
      <c r="N244" s="451"/>
    </row>
    <row r="245" spans="1:14" ht="21.75" customHeight="1" x14ac:dyDescent="0.15">
      <c r="A245" s="447"/>
      <c r="B245" s="242" t="s">
        <v>278</v>
      </c>
      <c r="C245" s="53"/>
      <c r="D245" s="8"/>
      <c r="E245" s="3"/>
      <c r="F245" s="448"/>
      <c r="G245" s="3" t="s">
        <v>14</v>
      </c>
      <c r="H245" s="395"/>
      <c r="I245" s="396"/>
      <c r="J245" s="398"/>
      <c r="K245" s="39"/>
      <c r="L245" s="40"/>
      <c r="M245" s="450"/>
      <c r="N245" s="451"/>
    </row>
    <row r="246" spans="1:14" ht="21.75" customHeight="1" x14ac:dyDescent="0.15">
      <c r="A246" s="446" t="s">
        <v>17</v>
      </c>
      <c r="B246" s="242" t="s">
        <v>21</v>
      </c>
      <c r="C246" s="55"/>
      <c r="D246" s="239"/>
      <c r="E246" s="3"/>
      <c r="F246" s="448">
        <f t="shared" si="12"/>
        <v>0</v>
      </c>
      <c r="G246" s="3" t="s">
        <v>14</v>
      </c>
      <c r="H246" s="393"/>
      <c r="I246" s="394"/>
      <c r="J246" s="449"/>
      <c r="K246" s="37"/>
      <c r="L246" s="38"/>
      <c r="M246" s="450"/>
      <c r="N246" s="451"/>
    </row>
    <row r="247" spans="1:14" ht="21.75" customHeight="1" x14ac:dyDescent="0.15">
      <c r="A247" s="447"/>
      <c r="B247" s="242" t="s">
        <v>278</v>
      </c>
      <c r="C247" s="53"/>
      <c r="D247" s="8"/>
      <c r="E247" s="3"/>
      <c r="F247" s="448"/>
      <c r="G247" s="3" t="s">
        <v>14</v>
      </c>
      <c r="H247" s="395"/>
      <c r="I247" s="396"/>
      <c r="J247" s="398"/>
      <c r="K247" s="39"/>
      <c r="L247" s="40"/>
      <c r="M247" s="450"/>
      <c r="N247" s="451"/>
    </row>
    <row r="248" spans="1:14" ht="21.75" customHeight="1" x14ac:dyDescent="0.15">
      <c r="A248" s="446" t="s">
        <v>17</v>
      </c>
      <c r="B248" s="242" t="s">
        <v>21</v>
      </c>
      <c r="C248" s="55"/>
      <c r="D248" s="239"/>
      <c r="E248" s="3"/>
      <c r="F248" s="448">
        <f t="shared" si="12"/>
        <v>0</v>
      </c>
      <c r="G248" s="3" t="s">
        <v>14</v>
      </c>
      <c r="H248" s="393"/>
      <c r="I248" s="394"/>
      <c r="J248" s="449"/>
      <c r="K248" s="37"/>
      <c r="L248" s="38"/>
      <c r="M248" s="450"/>
      <c r="N248" s="451"/>
    </row>
    <row r="249" spans="1:14" ht="21.75" customHeight="1" x14ac:dyDescent="0.15">
      <c r="A249" s="447"/>
      <c r="B249" s="242" t="s">
        <v>278</v>
      </c>
      <c r="C249" s="53"/>
      <c r="D249" s="8"/>
      <c r="E249" s="3"/>
      <c r="F249" s="448"/>
      <c r="G249" s="3" t="s">
        <v>14</v>
      </c>
      <c r="H249" s="395"/>
      <c r="I249" s="396"/>
      <c r="J249" s="398"/>
      <c r="K249" s="39"/>
      <c r="L249" s="40"/>
      <c r="M249" s="450"/>
      <c r="N249" s="451"/>
    </row>
    <row r="250" spans="1:14" ht="21.75" customHeight="1" x14ac:dyDescent="0.15">
      <c r="A250" s="446" t="s">
        <v>17</v>
      </c>
      <c r="B250" s="242" t="s">
        <v>21</v>
      </c>
      <c r="C250" s="55"/>
      <c r="D250" s="239"/>
      <c r="E250" s="3"/>
      <c r="F250" s="448">
        <f t="shared" si="12"/>
        <v>0</v>
      </c>
      <c r="G250" s="3" t="s">
        <v>14</v>
      </c>
      <c r="H250" s="393"/>
      <c r="I250" s="394"/>
      <c r="J250" s="449"/>
      <c r="K250" s="37"/>
      <c r="L250" s="38"/>
      <c r="M250" s="450"/>
      <c r="N250" s="451"/>
    </row>
    <row r="251" spans="1:14" ht="21.75" customHeight="1" x14ac:dyDescent="0.15">
      <c r="A251" s="447"/>
      <c r="B251" s="242" t="s">
        <v>278</v>
      </c>
      <c r="C251" s="53"/>
      <c r="D251" s="8"/>
      <c r="E251" s="3"/>
      <c r="F251" s="448"/>
      <c r="G251" s="3" t="s">
        <v>14</v>
      </c>
      <c r="H251" s="395"/>
      <c r="I251" s="396"/>
      <c r="J251" s="398"/>
      <c r="K251" s="39"/>
      <c r="L251" s="40"/>
      <c r="M251" s="450"/>
      <c r="N251" s="451"/>
    </row>
    <row r="252" spans="1:14" ht="21.75" customHeight="1" x14ac:dyDescent="0.15">
      <c r="A252" s="446" t="s">
        <v>17</v>
      </c>
      <c r="B252" s="242" t="s">
        <v>21</v>
      </c>
      <c r="C252" s="55"/>
      <c r="D252" s="239"/>
      <c r="E252" s="3"/>
      <c r="F252" s="448">
        <f t="shared" si="12"/>
        <v>0</v>
      </c>
      <c r="G252" s="3" t="s">
        <v>14</v>
      </c>
      <c r="H252" s="393"/>
      <c r="I252" s="394"/>
      <c r="J252" s="449"/>
      <c r="K252" s="37"/>
      <c r="L252" s="38"/>
      <c r="M252" s="450"/>
      <c r="N252" s="451"/>
    </row>
    <row r="253" spans="1:14" ht="21.75" customHeight="1" x14ac:dyDescent="0.15">
      <c r="A253" s="447"/>
      <c r="B253" s="242" t="s">
        <v>278</v>
      </c>
      <c r="C253" s="53"/>
      <c r="D253" s="8"/>
      <c r="E253" s="3"/>
      <c r="F253" s="448"/>
      <c r="G253" s="3" t="s">
        <v>14</v>
      </c>
      <c r="H253" s="395"/>
      <c r="I253" s="396"/>
      <c r="J253" s="398"/>
      <c r="K253" s="39"/>
      <c r="L253" s="40"/>
      <c r="M253" s="450"/>
      <c r="N253" s="451"/>
    </row>
    <row r="254" spans="1:14" ht="21.75" customHeight="1" x14ac:dyDescent="0.15">
      <c r="A254" s="446" t="s">
        <v>17</v>
      </c>
      <c r="B254" s="242" t="s">
        <v>21</v>
      </c>
      <c r="C254" s="55"/>
      <c r="D254" s="239"/>
      <c r="E254" s="3"/>
      <c r="F254" s="448">
        <f t="shared" si="12"/>
        <v>0</v>
      </c>
      <c r="G254" s="3" t="s">
        <v>14</v>
      </c>
      <c r="H254" s="393"/>
      <c r="I254" s="394"/>
      <c r="J254" s="449"/>
      <c r="K254" s="37"/>
      <c r="L254" s="38"/>
      <c r="M254" s="450"/>
      <c r="N254" s="451"/>
    </row>
    <row r="255" spans="1:14" ht="21.75" customHeight="1" x14ac:dyDescent="0.15">
      <c r="A255" s="447"/>
      <c r="B255" s="242" t="s">
        <v>278</v>
      </c>
      <c r="C255" s="53"/>
      <c r="D255" s="8"/>
      <c r="E255" s="3"/>
      <c r="F255" s="448"/>
      <c r="G255" s="3" t="s">
        <v>14</v>
      </c>
      <c r="H255" s="395"/>
      <c r="I255" s="396"/>
      <c r="J255" s="398"/>
      <c r="K255" s="39"/>
      <c r="L255" s="40"/>
      <c r="M255" s="450"/>
      <c r="N255" s="451"/>
    </row>
    <row r="256" spans="1:14" ht="21.75" customHeight="1" x14ac:dyDescent="0.15">
      <c r="A256" s="446" t="s">
        <v>17</v>
      </c>
      <c r="B256" s="242" t="s">
        <v>21</v>
      </c>
      <c r="C256" s="55"/>
      <c r="D256" s="239"/>
      <c r="E256" s="3"/>
      <c r="F256" s="448">
        <f t="shared" si="12"/>
        <v>0</v>
      </c>
      <c r="G256" s="3" t="s">
        <v>14</v>
      </c>
      <c r="H256" s="393"/>
      <c r="I256" s="394"/>
      <c r="J256" s="449"/>
      <c r="K256" s="37"/>
      <c r="L256" s="38"/>
      <c r="M256" s="450"/>
      <c r="N256" s="451"/>
    </row>
    <row r="257" spans="1:14" ht="21.75" customHeight="1" x14ac:dyDescent="0.15">
      <c r="A257" s="447"/>
      <c r="B257" s="242" t="s">
        <v>278</v>
      </c>
      <c r="C257" s="53"/>
      <c r="D257" s="8"/>
      <c r="E257" s="3"/>
      <c r="F257" s="448"/>
      <c r="G257" s="3" t="s">
        <v>14</v>
      </c>
      <c r="H257" s="395"/>
      <c r="I257" s="396"/>
      <c r="J257" s="398"/>
      <c r="K257" s="39"/>
      <c r="L257" s="40"/>
      <c r="M257" s="450"/>
      <c r="N257" s="451"/>
    </row>
    <row r="258" spans="1:14" ht="21.75" customHeight="1" x14ac:dyDescent="0.15">
      <c r="A258" s="446" t="s">
        <v>17</v>
      </c>
      <c r="B258" s="242" t="s">
        <v>21</v>
      </c>
      <c r="C258" s="55"/>
      <c r="D258" s="239"/>
      <c r="E258" s="3"/>
      <c r="F258" s="448">
        <f t="shared" si="12"/>
        <v>0</v>
      </c>
      <c r="G258" s="3" t="s">
        <v>14</v>
      </c>
      <c r="H258" s="393"/>
      <c r="I258" s="394"/>
      <c r="J258" s="449"/>
      <c r="K258" s="37"/>
      <c r="L258" s="38"/>
      <c r="M258" s="450"/>
      <c r="N258" s="451"/>
    </row>
    <row r="259" spans="1:14" ht="21.75" customHeight="1" x14ac:dyDescent="0.15">
      <c r="A259" s="447"/>
      <c r="B259" s="242" t="s">
        <v>278</v>
      </c>
      <c r="C259" s="53"/>
      <c r="D259" s="8"/>
      <c r="E259" s="3"/>
      <c r="F259" s="448"/>
      <c r="G259" s="3" t="s">
        <v>14</v>
      </c>
      <c r="H259" s="395"/>
      <c r="I259" s="396"/>
      <c r="J259" s="398"/>
      <c r="K259" s="39"/>
      <c r="L259" s="40"/>
      <c r="M259" s="450"/>
      <c r="N259" s="451"/>
    </row>
    <row r="260" spans="1:14" ht="21.75" customHeight="1" x14ac:dyDescent="0.15">
      <c r="A260" s="446" t="s">
        <v>17</v>
      </c>
      <c r="B260" s="242" t="s">
        <v>21</v>
      </c>
      <c r="C260" s="55"/>
      <c r="D260" s="239"/>
      <c r="E260" s="3"/>
      <c r="F260" s="448">
        <f t="shared" si="12"/>
        <v>0</v>
      </c>
      <c r="G260" s="3" t="s">
        <v>14</v>
      </c>
      <c r="H260" s="393"/>
      <c r="I260" s="394"/>
      <c r="J260" s="449"/>
      <c r="K260" s="37"/>
      <c r="L260" s="38"/>
      <c r="M260" s="450"/>
      <c r="N260" s="451"/>
    </row>
    <row r="261" spans="1:14" ht="21.75" customHeight="1" x14ac:dyDescent="0.15">
      <c r="A261" s="447"/>
      <c r="B261" s="242" t="s">
        <v>278</v>
      </c>
      <c r="C261" s="53"/>
      <c r="D261" s="8"/>
      <c r="E261" s="3"/>
      <c r="F261" s="448"/>
      <c r="G261" s="3" t="s">
        <v>14</v>
      </c>
      <c r="H261" s="395"/>
      <c r="I261" s="396"/>
      <c r="J261" s="398"/>
      <c r="K261" s="39"/>
      <c r="L261" s="40"/>
      <c r="M261" s="450"/>
      <c r="N261" s="451"/>
    </row>
    <row r="262" spans="1:14" ht="21.75" customHeight="1" x14ac:dyDescent="0.15">
      <c r="A262" s="446" t="s">
        <v>17</v>
      </c>
      <c r="B262" s="242" t="s">
        <v>21</v>
      </c>
      <c r="C262" s="55"/>
      <c r="D262" s="239"/>
      <c r="E262" s="3"/>
      <c r="F262" s="448">
        <f t="shared" si="12"/>
        <v>0</v>
      </c>
      <c r="G262" s="3" t="s">
        <v>14</v>
      </c>
      <c r="H262" s="393"/>
      <c r="I262" s="394"/>
      <c r="J262" s="449"/>
      <c r="K262" s="37"/>
      <c r="L262" s="38"/>
      <c r="M262" s="450"/>
      <c r="N262" s="451"/>
    </row>
    <row r="263" spans="1:14" ht="21.75" customHeight="1" x14ac:dyDescent="0.15">
      <c r="A263" s="447"/>
      <c r="B263" s="242" t="s">
        <v>278</v>
      </c>
      <c r="C263" s="53"/>
      <c r="D263" s="8"/>
      <c r="E263" s="3"/>
      <c r="F263" s="448"/>
      <c r="G263" s="3" t="s">
        <v>14</v>
      </c>
      <c r="H263" s="395"/>
      <c r="I263" s="396"/>
      <c r="J263" s="398"/>
      <c r="K263" s="39"/>
      <c r="L263" s="40"/>
      <c r="M263" s="450"/>
      <c r="N263" s="451"/>
    </row>
    <row r="264" spans="1:14" ht="21.75" customHeight="1" x14ac:dyDescent="0.15">
      <c r="A264" s="446" t="s">
        <v>17</v>
      </c>
      <c r="B264" s="242" t="s">
        <v>21</v>
      </c>
      <c r="C264" s="55"/>
      <c r="D264" s="239"/>
      <c r="E264" s="3"/>
      <c r="F264" s="448">
        <f t="shared" si="12"/>
        <v>0</v>
      </c>
      <c r="G264" s="3" t="s">
        <v>14</v>
      </c>
      <c r="H264" s="393"/>
      <c r="I264" s="394"/>
      <c r="J264" s="449"/>
      <c r="K264" s="37"/>
      <c r="L264" s="38"/>
      <c r="M264" s="450"/>
      <c r="N264" s="451"/>
    </row>
    <row r="265" spans="1:14" ht="21.75" customHeight="1" x14ac:dyDescent="0.15">
      <c r="A265" s="447"/>
      <c r="B265" s="242" t="s">
        <v>278</v>
      </c>
      <c r="C265" s="53"/>
      <c r="D265" s="8"/>
      <c r="E265" s="3"/>
      <c r="F265" s="448"/>
      <c r="G265" s="3" t="s">
        <v>14</v>
      </c>
      <c r="H265" s="395"/>
      <c r="I265" s="396"/>
      <c r="J265" s="398"/>
      <c r="K265" s="39"/>
      <c r="L265" s="40"/>
      <c r="M265" s="450"/>
      <c r="N265" s="451"/>
    </row>
    <row r="266" spans="1:14" ht="21.75" customHeight="1" x14ac:dyDescent="0.15">
      <c r="A266" s="446" t="s">
        <v>17</v>
      </c>
      <c r="B266" s="242" t="s">
        <v>21</v>
      </c>
      <c r="C266" s="55"/>
      <c r="D266" s="239"/>
      <c r="E266" s="3"/>
      <c r="F266" s="448">
        <f t="shared" si="12"/>
        <v>0</v>
      </c>
      <c r="G266" s="3" t="s">
        <v>14</v>
      </c>
      <c r="H266" s="393"/>
      <c r="I266" s="394"/>
      <c r="J266" s="449"/>
      <c r="K266" s="37"/>
      <c r="L266" s="38"/>
      <c r="M266" s="450"/>
      <c r="N266" s="451"/>
    </row>
    <row r="267" spans="1:14" ht="21.75" customHeight="1" x14ac:dyDescent="0.15">
      <c r="A267" s="447"/>
      <c r="B267" s="242" t="s">
        <v>278</v>
      </c>
      <c r="C267" s="53"/>
      <c r="D267" s="8"/>
      <c r="E267" s="3"/>
      <c r="F267" s="448"/>
      <c r="G267" s="3" t="s">
        <v>14</v>
      </c>
      <c r="H267" s="395"/>
      <c r="I267" s="396"/>
      <c r="J267" s="398"/>
      <c r="K267" s="39"/>
      <c r="L267" s="40"/>
      <c r="M267" s="450"/>
      <c r="N267" s="451"/>
    </row>
    <row r="268" spans="1:14" ht="21.75" customHeight="1" x14ac:dyDescent="0.15">
      <c r="A268" s="446" t="s">
        <v>17</v>
      </c>
      <c r="B268" s="242" t="s">
        <v>21</v>
      </c>
      <c r="C268" s="55"/>
      <c r="D268" s="239"/>
      <c r="E268" s="3"/>
      <c r="F268" s="448">
        <f t="shared" si="12"/>
        <v>0</v>
      </c>
      <c r="G268" s="3" t="s">
        <v>14</v>
      </c>
      <c r="H268" s="393"/>
      <c r="I268" s="394"/>
      <c r="J268" s="449"/>
      <c r="K268" s="37"/>
      <c r="L268" s="38"/>
      <c r="M268" s="450"/>
      <c r="N268" s="451"/>
    </row>
    <row r="269" spans="1:14" ht="21.75" customHeight="1" x14ac:dyDescent="0.15">
      <c r="A269" s="447"/>
      <c r="B269" s="242" t="s">
        <v>278</v>
      </c>
      <c r="C269" s="53"/>
      <c r="D269" s="8"/>
      <c r="E269" s="3"/>
      <c r="F269" s="448"/>
      <c r="G269" s="3" t="s">
        <v>14</v>
      </c>
      <c r="H269" s="395"/>
      <c r="I269" s="396"/>
      <c r="J269" s="398"/>
      <c r="K269" s="39"/>
      <c r="L269" s="40"/>
      <c r="M269" s="450"/>
      <c r="N269" s="451"/>
    </row>
    <row r="270" spans="1:14" ht="21.75" customHeight="1" x14ac:dyDescent="0.15">
      <c r="A270" s="446" t="s">
        <v>17</v>
      </c>
      <c r="B270" s="242" t="s">
        <v>21</v>
      </c>
      <c r="C270" s="55"/>
      <c r="D270" s="239"/>
      <c r="E270" s="3"/>
      <c r="F270" s="448">
        <f t="shared" si="12"/>
        <v>0</v>
      </c>
      <c r="G270" s="3" t="s">
        <v>14</v>
      </c>
      <c r="H270" s="393"/>
      <c r="I270" s="394"/>
      <c r="J270" s="449"/>
      <c r="K270" s="37"/>
      <c r="L270" s="38"/>
      <c r="M270" s="450"/>
      <c r="N270" s="451"/>
    </row>
    <row r="271" spans="1:14" ht="21.75" customHeight="1" x14ac:dyDescent="0.15">
      <c r="A271" s="447"/>
      <c r="B271" s="242" t="s">
        <v>278</v>
      </c>
      <c r="C271" s="53"/>
      <c r="D271" s="8"/>
      <c r="E271" s="3"/>
      <c r="F271" s="448"/>
      <c r="G271" s="3" t="s">
        <v>14</v>
      </c>
      <c r="H271" s="395"/>
      <c r="I271" s="396"/>
      <c r="J271" s="398"/>
      <c r="K271" s="39"/>
      <c r="L271" s="40"/>
      <c r="M271" s="450"/>
      <c r="N271" s="451"/>
    </row>
    <row r="272" spans="1:14" ht="21.75" customHeight="1" x14ac:dyDescent="0.15">
      <c r="A272" s="446" t="s">
        <v>17</v>
      </c>
      <c r="B272" s="242" t="s">
        <v>21</v>
      </c>
      <c r="C272" s="55"/>
      <c r="D272" s="239"/>
      <c r="E272" s="3"/>
      <c r="F272" s="448">
        <f t="shared" si="12"/>
        <v>0</v>
      </c>
      <c r="G272" s="3" t="s">
        <v>14</v>
      </c>
      <c r="H272" s="393"/>
      <c r="I272" s="394"/>
      <c r="J272" s="449"/>
      <c r="K272" s="37"/>
      <c r="L272" s="38"/>
      <c r="M272" s="450"/>
      <c r="N272" s="451"/>
    </row>
    <row r="273" spans="1:14" ht="21.75" customHeight="1" x14ac:dyDescent="0.15">
      <c r="A273" s="447"/>
      <c r="B273" s="242" t="s">
        <v>278</v>
      </c>
      <c r="C273" s="53"/>
      <c r="D273" s="8"/>
      <c r="E273" s="3"/>
      <c r="F273" s="448"/>
      <c r="G273" s="3" t="s">
        <v>14</v>
      </c>
      <c r="H273" s="395"/>
      <c r="I273" s="396"/>
      <c r="J273" s="398"/>
      <c r="K273" s="39"/>
      <c r="L273" s="40"/>
      <c r="M273" s="450"/>
      <c r="N273" s="451"/>
    </row>
  </sheetData>
  <mergeCells count="809">
    <mergeCell ref="P120:Q120"/>
    <mergeCell ref="M117:N117"/>
    <mergeCell ref="A118:A119"/>
    <mergeCell ref="H118:I119"/>
    <mergeCell ref="J118:J119"/>
    <mergeCell ref="M118:N118"/>
    <mergeCell ref="M119:N119"/>
    <mergeCell ref="A110:A111"/>
    <mergeCell ref="H110:I111"/>
    <mergeCell ref="J110:J111"/>
    <mergeCell ref="M110:N110"/>
    <mergeCell ref="M111:N111"/>
    <mergeCell ref="A112:A113"/>
    <mergeCell ref="H112:I113"/>
    <mergeCell ref="J112:J113"/>
    <mergeCell ref="M112:N112"/>
    <mergeCell ref="M113:N113"/>
    <mergeCell ref="A114:A115"/>
    <mergeCell ref="H114:I115"/>
    <mergeCell ref="J114:J115"/>
    <mergeCell ref="M114:N114"/>
    <mergeCell ref="M115:N115"/>
    <mergeCell ref="A116:A117"/>
    <mergeCell ref="H116:I117"/>
    <mergeCell ref="J116:J117"/>
    <mergeCell ref="M116:N116"/>
    <mergeCell ref="A106:A107"/>
    <mergeCell ref="H106:I107"/>
    <mergeCell ref="J106:J107"/>
    <mergeCell ref="M106:N106"/>
    <mergeCell ref="M107:N107"/>
    <mergeCell ref="A108:A109"/>
    <mergeCell ref="H108:I109"/>
    <mergeCell ref="J108:J109"/>
    <mergeCell ref="M108:N108"/>
    <mergeCell ref="M109:N109"/>
    <mergeCell ref="F106:F107"/>
    <mergeCell ref="F108:F109"/>
    <mergeCell ref="F110:F111"/>
    <mergeCell ref="F112:F113"/>
    <mergeCell ref="F114:F115"/>
    <mergeCell ref="F116:F117"/>
    <mergeCell ref="A102:A103"/>
    <mergeCell ref="H102:I103"/>
    <mergeCell ref="J102:J103"/>
    <mergeCell ref="M102:N102"/>
    <mergeCell ref="M103:N103"/>
    <mergeCell ref="A104:A105"/>
    <mergeCell ref="H104:I105"/>
    <mergeCell ref="J104:J105"/>
    <mergeCell ref="M104:N104"/>
    <mergeCell ref="M105:N105"/>
    <mergeCell ref="F102:F103"/>
    <mergeCell ref="F104:F105"/>
    <mergeCell ref="A98:A99"/>
    <mergeCell ref="H98:I99"/>
    <mergeCell ref="J98:J99"/>
    <mergeCell ref="M98:N98"/>
    <mergeCell ref="M99:N99"/>
    <mergeCell ref="A100:A101"/>
    <mergeCell ref="H100:I101"/>
    <mergeCell ref="J100:J101"/>
    <mergeCell ref="M100:N100"/>
    <mergeCell ref="M101:N101"/>
    <mergeCell ref="F98:F99"/>
    <mergeCell ref="F100:F101"/>
    <mergeCell ref="A88:A89"/>
    <mergeCell ref="H88:I89"/>
    <mergeCell ref="J88:J89"/>
    <mergeCell ref="A94:A95"/>
    <mergeCell ref="H94:I95"/>
    <mergeCell ref="J94:J95"/>
    <mergeCell ref="M94:N94"/>
    <mergeCell ref="M95:N95"/>
    <mergeCell ref="A96:A97"/>
    <mergeCell ref="H96:I97"/>
    <mergeCell ref="J96:J97"/>
    <mergeCell ref="M96:N96"/>
    <mergeCell ref="M97:N97"/>
    <mergeCell ref="F94:F95"/>
    <mergeCell ref="F96:F97"/>
    <mergeCell ref="A92:A93"/>
    <mergeCell ref="H92:I93"/>
    <mergeCell ref="J92:J93"/>
    <mergeCell ref="M92:N92"/>
    <mergeCell ref="M93:N93"/>
    <mergeCell ref="A90:A91"/>
    <mergeCell ref="H90:I91"/>
    <mergeCell ref="J90:J91"/>
    <mergeCell ref="M90:N90"/>
    <mergeCell ref="J82:J83"/>
    <mergeCell ref="M82:N82"/>
    <mergeCell ref="M83:N83"/>
    <mergeCell ref="A84:A85"/>
    <mergeCell ref="H84:I85"/>
    <mergeCell ref="J84:J85"/>
    <mergeCell ref="M84:N84"/>
    <mergeCell ref="M85:N85"/>
    <mergeCell ref="A86:A87"/>
    <mergeCell ref="H86:I87"/>
    <mergeCell ref="J86:J87"/>
    <mergeCell ref="M86:N86"/>
    <mergeCell ref="M87:N87"/>
    <mergeCell ref="M91:N91"/>
    <mergeCell ref="F90:F91"/>
    <mergeCell ref="F92:F93"/>
    <mergeCell ref="M88:N88"/>
    <mergeCell ref="A76:A77"/>
    <mergeCell ref="H76:I77"/>
    <mergeCell ref="J76:J77"/>
    <mergeCell ref="M76:N76"/>
    <mergeCell ref="M77:N77"/>
    <mergeCell ref="A78:A79"/>
    <mergeCell ref="H78:I79"/>
    <mergeCell ref="J78:J79"/>
    <mergeCell ref="M78:N78"/>
    <mergeCell ref="M79:N79"/>
    <mergeCell ref="F88:F89"/>
    <mergeCell ref="F80:F81"/>
    <mergeCell ref="F82:F83"/>
    <mergeCell ref="F84:F85"/>
    <mergeCell ref="F86:F87"/>
    <mergeCell ref="M89:N89"/>
    <mergeCell ref="A80:A81"/>
    <mergeCell ref="H80:I81"/>
    <mergeCell ref="J80:J81"/>
    <mergeCell ref="M80:N80"/>
    <mergeCell ref="M81:N81"/>
    <mergeCell ref="A82:A83"/>
    <mergeCell ref="H82:I83"/>
    <mergeCell ref="A58:A59"/>
    <mergeCell ref="H58:I59"/>
    <mergeCell ref="J58:J59"/>
    <mergeCell ref="M58:N58"/>
    <mergeCell ref="M59:N59"/>
    <mergeCell ref="A60:A61"/>
    <mergeCell ref="H60:I61"/>
    <mergeCell ref="J60:J61"/>
    <mergeCell ref="M60:N60"/>
    <mergeCell ref="M61:N61"/>
    <mergeCell ref="F58:F59"/>
    <mergeCell ref="F60:F61"/>
    <mergeCell ref="M66:N66"/>
    <mergeCell ref="A68:A69"/>
    <mergeCell ref="H68:I69"/>
    <mergeCell ref="J68:J69"/>
    <mergeCell ref="M68:N68"/>
    <mergeCell ref="M69:N69"/>
    <mergeCell ref="A62:A63"/>
    <mergeCell ref="H62:I63"/>
    <mergeCell ref="J62:J63"/>
    <mergeCell ref="A34:A35"/>
    <mergeCell ref="H34:I35"/>
    <mergeCell ref="J34:J35"/>
    <mergeCell ref="M34:N34"/>
    <mergeCell ref="M35:N35"/>
    <mergeCell ref="A36:A37"/>
    <mergeCell ref="H36:I37"/>
    <mergeCell ref="J36:J37"/>
    <mergeCell ref="M36:N36"/>
    <mergeCell ref="M37:N37"/>
    <mergeCell ref="F34:F35"/>
    <mergeCell ref="F36:F37"/>
    <mergeCell ref="A26:A27"/>
    <mergeCell ref="H26:I27"/>
    <mergeCell ref="J26:J27"/>
    <mergeCell ref="M26:N26"/>
    <mergeCell ref="M27:N27"/>
    <mergeCell ref="A32:A33"/>
    <mergeCell ref="H32:I33"/>
    <mergeCell ref="J32:J33"/>
    <mergeCell ref="M32:N32"/>
    <mergeCell ref="M33:N33"/>
    <mergeCell ref="A30:A31"/>
    <mergeCell ref="H30:I31"/>
    <mergeCell ref="J30:J31"/>
    <mergeCell ref="M30:N30"/>
    <mergeCell ref="M31:N31"/>
    <mergeCell ref="A28:A29"/>
    <mergeCell ref="H28:I29"/>
    <mergeCell ref="J28:J29"/>
    <mergeCell ref="M28:N28"/>
    <mergeCell ref="M29:N29"/>
    <mergeCell ref="F30:F31"/>
    <mergeCell ref="F26:F27"/>
    <mergeCell ref="F28:F29"/>
    <mergeCell ref="F32:F33"/>
    <mergeCell ref="A22:A23"/>
    <mergeCell ref="H22:I23"/>
    <mergeCell ref="J22:J23"/>
    <mergeCell ref="M22:N22"/>
    <mergeCell ref="M23:N23"/>
    <mergeCell ref="A24:A25"/>
    <mergeCell ref="H24:I25"/>
    <mergeCell ref="J24:J25"/>
    <mergeCell ref="M24:N24"/>
    <mergeCell ref="M25:N25"/>
    <mergeCell ref="F24:F25"/>
    <mergeCell ref="H18:I19"/>
    <mergeCell ref="J18:J19"/>
    <mergeCell ref="M18:N18"/>
    <mergeCell ref="M19:N19"/>
    <mergeCell ref="H16:I17"/>
    <mergeCell ref="A14:A15"/>
    <mergeCell ref="A20:A21"/>
    <mergeCell ref="H20:I21"/>
    <mergeCell ref="J20:J21"/>
    <mergeCell ref="M20:N20"/>
    <mergeCell ref="M21:N21"/>
    <mergeCell ref="J8:J9"/>
    <mergeCell ref="M8:N8"/>
    <mergeCell ref="A8:A9"/>
    <mergeCell ref="H8:I9"/>
    <mergeCell ref="M9:N9"/>
    <mergeCell ref="A1:N1"/>
    <mergeCell ref="A4:N4"/>
    <mergeCell ref="D6:J6"/>
    <mergeCell ref="K6:L6"/>
    <mergeCell ref="A2:N2"/>
    <mergeCell ref="M6:N7"/>
    <mergeCell ref="A6:A7"/>
    <mergeCell ref="B6:B7"/>
    <mergeCell ref="C6:C7"/>
    <mergeCell ref="H7:I7"/>
    <mergeCell ref="F8:F9"/>
    <mergeCell ref="A38:A39"/>
    <mergeCell ref="H38:I39"/>
    <mergeCell ref="J38:J39"/>
    <mergeCell ref="M38:N38"/>
    <mergeCell ref="M39:N39"/>
    <mergeCell ref="A10:A11"/>
    <mergeCell ref="A12:A13"/>
    <mergeCell ref="J14:J15"/>
    <mergeCell ref="J16:J17"/>
    <mergeCell ref="M11:N11"/>
    <mergeCell ref="H10:I11"/>
    <mergeCell ref="M10:N10"/>
    <mergeCell ref="J10:J11"/>
    <mergeCell ref="H14:I15"/>
    <mergeCell ref="J12:J13"/>
    <mergeCell ref="M15:N15"/>
    <mergeCell ref="H12:I13"/>
    <mergeCell ref="M16:N16"/>
    <mergeCell ref="A16:A17"/>
    <mergeCell ref="M14:N14"/>
    <mergeCell ref="M17:N17"/>
    <mergeCell ref="M12:N12"/>
    <mergeCell ref="M13:N13"/>
    <mergeCell ref="A18:A19"/>
    <mergeCell ref="A42:A43"/>
    <mergeCell ref="H42:I43"/>
    <mergeCell ref="J42:J43"/>
    <mergeCell ref="M42:N42"/>
    <mergeCell ref="M43:N43"/>
    <mergeCell ref="A40:A41"/>
    <mergeCell ref="H40:I41"/>
    <mergeCell ref="J40:J41"/>
    <mergeCell ref="M40:N40"/>
    <mergeCell ref="M41:N41"/>
    <mergeCell ref="A46:A47"/>
    <mergeCell ref="H46:I47"/>
    <mergeCell ref="J46:J47"/>
    <mergeCell ref="M46:N46"/>
    <mergeCell ref="M47:N47"/>
    <mergeCell ref="A44:A45"/>
    <mergeCell ref="H44:I45"/>
    <mergeCell ref="J44:J45"/>
    <mergeCell ref="M44:N44"/>
    <mergeCell ref="M45:N45"/>
    <mergeCell ref="A52:A53"/>
    <mergeCell ref="H52:I53"/>
    <mergeCell ref="J52:J53"/>
    <mergeCell ref="M52:N52"/>
    <mergeCell ref="M53:N53"/>
    <mergeCell ref="A54:A55"/>
    <mergeCell ref="H54:I55"/>
    <mergeCell ref="J54:J55"/>
    <mergeCell ref="M54:N54"/>
    <mergeCell ref="M55:N55"/>
    <mergeCell ref="A50:A51"/>
    <mergeCell ref="H50:I51"/>
    <mergeCell ref="J50:J51"/>
    <mergeCell ref="M50:N50"/>
    <mergeCell ref="M51:N51"/>
    <mergeCell ref="A48:A49"/>
    <mergeCell ref="H48:I49"/>
    <mergeCell ref="J48:J49"/>
    <mergeCell ref="M48:N48"/>
    <mergeCell ref="M49:N49"/>
    <mergeCell ref="M62:N62"/>
    <mergeCell ref="M63:N63"/>
    <mergeCell ref="A56:A57"/>
    <mergeCell ref="H56:I57"/>
    <mergeCell ref="J56:J57"/>
    <mergeCell ref="M67:N67"/>
    <mergeCell ref="H64:I65"/>
    <mergeCell ref="H66:I67"/>
    <mergeCell ref="A64:A65"/>
    <mergeCell ref="A66:A67"/>
    <mergeCell ref="J64:J65"/>
    <mergeCell ref="J66:J67"/>
    <mergeCell ref="M64:N64"/>
    <mergeCell ref="M65:N65"/>
    <mergeCell ref="F62:F63"/>
    <mergeCell ref="F64:F65"/>
    <mergeCell ref="F66:F67"/>
    <mergeCell ref="M56:N56"/>
    <mergeCell ref="F56:F57"/>
    <mergeCell ref="M57:N57"/>
    <mergeCell ref="A74:A75"/>
    <mergeCell ref="H74:I75"/>
    <mergeCell ref="J74:J75"/>
    <mergeCell ref="M74:N74"/>
    <mergeCell ref="M75:N75"/>
    <mergeCell ref="A70:A71"/>
    <mergeCell ref="H70:I71"/>
    <mergeCell ref="J70:J71"/>
    <mergeCell ref="M70:N70"/>
    <mergeCell ref="M71:N71"/>
    <mergeCell ref="A72:A73"/>
    <mergeCell ref="H72:I73"/>
    <mergeCell ref="J72:J73"/>
    <mergeCell ref="M72:N72"/>
    <mergeCell ref="M73:N73"/>
    <mergeCell ref="J124:J125"/>
    <mergeCell ref="M124:N124"/>
    <mergeCell ref="M125:N125"/>
    <mergeCell ref="A126:A127"/>
    <mergeCell ref="H126:I127"/>
    <mergeCell ref="J126:J127"/>
    <mergeCell ref="M126:N126"/>
    <mergeCell ref="M127:N127"/>
    <mergeCell ref="A120:A121"/>
    <mergeCell ref="H120:I121"/>
    <mergeCell ref="J120:J121"/>
    <mergeCell ref="M120:N120"/>
    <mergeCell ref="M121:N121"/>
    <mergeCell ref="A122:A123"/>
    <mergeCell ref="H122:I123"/>
    <mergeCell ref="J122:J123"/>
    <mergeCell ref="M122:N122"/>
    <mergeCell ref="M123:N123"/>
    <mergeCell ref="J130:J131"/>
    <mergeCell ref="M130:N130"/>
    <mergeCell ref="M131:N131"/>
    <mergeCell ref="A132:A133"/>
    <mergeCell ref="H132:I133"/>
    <mergeCell ref="J132:J133"/>
    <mergeCell ref="M132:N132"/>
    <mergeCell ref="M133:N133"/>
    <mergeCell ref="A128:A129"/>
    <mergeCell ref="H128:I129"/>
    <mergeCell ref="J128:J129"/>
    <mergeCell ref="M128:N128"/>
    <mergeCell ref="M129:N129"/>
    <mergeCell ref="J134:J135"/>
    <mergeCell ref="M134:N134"/>
    <mergeCell ref="M135:N135"/>
    <mergeCell ref="A136:A137"/>
    <mergeCell ref="H136:I137"/>
    <mergeCell ref="J136:J137"/>
    <mergeCell ref="M136:N136"/>
    <mergeCell ref="M137:N137"/>
    <mergeCell ref="F136:F1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68:F69"/>
    <mergeCell ref="F70:F71"/>
    <mergeCell ref="F72:F73"/>
    <mergeCell ref="F74:F75"/>
    <mergeCell ref="F76:F77"/>
    <mergeCell ref="F78:F79"/>
    <mergeCell ref="A138:A139"/>
    <mergeCell ref="F138:F139"/>
    <mergeCell ref="H138:I139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A134:A135"/>
    <mergeCell ref="H134:I135"/>
    <mergeCell ref="A130:A131"/>
    <mergeCell ref="H130:I131"/>
    <mergeCell ref="A124:A125"/>
    <mergeCell ref="H124:I125"/>
    <mergeCell ref="J138:J139"/>
    <mergeCell ref="M138:N138"/>
    <mergeCell ref="M139:N139"/>
    <mergeCell ref="A140:A141"/>
    <mergeCell ref="F140:F141"/>
    <mergeCell ref="H140:I141"/>
    <mergeCell ref="J140:J141"/>
    <mergeCell ref="M140:N140"/>
    <mergeCell ref="M141:N141"/>
    <mergeCell ref="A142:A143"/>
    <mergeCell ref="F142:F143"/>
    <mergeCell ref="H142:I143"/>
    <mergeCell ref="J142:J143"/>
    <mergeCell ref="M142:N142"/>
    <mergeCell ref="M143:N143"/>
    <mergeCell ref="A144:A145"/>
    <mergeCell ref="F144:F145"/>
    <mergeCell ref="H144:I145"/>
    <mergeCell ref="J144:J145"/>
    <mergeCell ref="M144:N144"/>
    <mergeCell ref="M145:N145"/>
    <mergeCell ref="A146:A147"/>
    <mergeCell ref="F146:F147"/>
    <mergeCell ref="H146:I147"/>
    <mergeCell ref="J146:J147"/>
    <mergeCell ref="M146:N146"/>
    <mergeCell ref="M147:N147"/>
    <mergeCell ref="A148:A149"/>
    <mergeCell ref="F148:F149"/>
    <mergeCell ref="H148:I149"/>
    <mergeCell ref="J148:J149"/>
    <mergeCell ref="M148:N148"/>
    <mergeCell ref="M149:N149"/>
    <mergeCell ref="A150:A151"/>
    <mergeCell ref="F150:F151"/>
    <mergeCell ref="H150:I151"/>
    <mergeCell ref="J150:J151"/>
    <mergeCell ref="M150:N150"/>
    <mergeCell ref="M151:N151"/>
    <mergeCell ref="A152:A153"/>
    <mergeCell ref="F152:F153"/>
    <mergeCell ref="H152:I153"/>
    <mergeCell ref="J152:J153"/>
    <mergeCell ref="M152:N152"/>
    <mergeCell ref="M153:N153"/>
    <mergeCell ref="A154:A155"/>
    <mergeCell ref="F154:F155"/>
    <mergeCell ref="H154:I155"/>
    <mergeCell ref="J154:J155"/>
    <mergeCell ref="M154:N154"/>
    <mergeCell ref="M155:N155"/>
    <mergeCell ref="A156:A157"/>
    <mergeCell ref="F156:F157"/>
    <mergeCell ref="H156:I157"/>
    <mergeCell ref="J156:J157"/>
    <mergeCell ref="M156:N156"/>
    <mergeCell ref="M157:N157"/>
    <mergeCell ref="A158:A159"/>
    <mergeCell ref="F158:F159"/>
    <mergeCell ref="H158:I159"/>
    <mergeCell ref="J158:J159"/>
    <mergeCell ref="M158:N158"/>
    <mergeCell ref="M159:N159"/>
    <mergeCell ref="A160:A161"/>
    <mergeCell ref="F160:F161"/>
    <mergeCell ref="H160:I161"/>
    <mergeCell ref="J160:J161"/>
    <mergeCell ref="M160:N160"/>
    <mergeCell ref="M161:N161"/>
    <mergeCell ref="A162:A163"/>
    <mergeCell ref="F162:F163"/>
    <mergeCell ref="H162:I163"/>
    <mergeCell ref="J162:J163"/>
    <mergeCell ref="M162:N162"/>
    <mergeCell ref="M163:N163"/>
    <mergeCell ref="A164:A165"/>
    <mergeCell ref="F164:F165"/>
    <mergeCell ref="H164:I165"/>
    <mergeCell ref="J164:J165"/>
    <mergeCell ref="M164:N164"/>
    <mergeCell ref="M165:N165"/>
    <mergeCell ref="A166:A167"/>
    <mergeCell ref="F166:F167"/>
    <mergeCell ref="H166:I167"/>
    <mergeCell ref="J166:J167"/>
    <mergeCell ref="M166:N166"/>
    <mergeCell ref="M167:N167"/>
    <mergeCell ref="A168:A169"/>
    <mergeCell ref="F168:F169"/>
    <mergeCell ref="H168:I169"/>
    <mergeCell ref="J168:J169"/>
    <mergeCell ref="M168:N168"/>
    <mergeCell ref="M169:N169"/>
    <mergeCell ref="A170:A171"/>
    <mergeCell ref="F170:F171"/>
    <mergeCell ref="H170:I171"/>
    <mergeCell ref="J170:J171"/>
    <mergeCell ref="M170:N170"/>
    <mergeCell ref="M171:N171"/>
    <mergeCell ref="A172:A173"/>
    <mergeCell ref="F172:F173"/>
    <mergeCell ref="H172:I173"/>
    <mergeCell ref="J172:J173"/>
    <mergeCell ref="M172:N172"/>
    <mergeCell ref="M173:N173"/>
    <mergeCell ref="A174:A175"/>
    <mergeCell ref="F174:F175"/>
    <mergeCell ref="H174:I175"/>
    <mergeCell ref="J174:J175"/>
    <mergeCell ref="M174:N174"/>
    <mergeCell ref="M175:N175"/>
    <mergeCell ref="A176:A177"/>
    <mergeCell ref="F176:F177"/>
    <mergeCell ref="H176:I177"/>
    <mergeCell ref="J176:J177"/>
    <mergeCell ref="M176:N176"/>
    <mergeCell ref="M177:N177"/>
    <mergeCell ref="A178:A179"/>
    <mergeCell ref="F178:F179"/>
    <mergeCell ref="H178:I179"/>
    <mergeCell ref="J178:J179"/>
    <mergeCell ref="M178:N178"/>
    <mergeCell ref="M179:N179"/>
    <mergeCell ref="A180:A181"/>
    <mergeCell ref="F180:F181"/>
    <mergeCell ref="H180:I181"/>
    <mergeCell ref="J180:J181"/>
    <mergeCell ref="M180:N180"/>
    <mergeCell ref="M181:N181"/>
    <mergeCell ref="A182:A183"/>
    <mergeCell ref="F182:F183"/>
    <mergeCell ref="H182:I183"/>
    <mergeCell ref="J182:J183"/>
    <mergeCell ref="M182:N182"/>
    <mergeCell ref="M183:N183"/>
    <mergeCell ref="A184:A185"/>
    <mergeCell ref="F184:F185"/>
    <mergeCell ref="H184:I185"/>
    <mergeCell ref="J184:J185"/>
    <mergeCell ref="M184:N184"/>
    <mergeCell ref="M185:N185"/>
    <mergeCell ref="A186:A187"/>
    <mergeCell ref="F186:F187"/>
    <mergeCell ref="H186:I187"/>
    <mergeCell ref="J186:J187"/>
    <mergeCell ref="M186:N186"/>
    <mergeCell ref="M187:N187"/>
    <mergeCell ref="A188:A189"/>
    <mergeCell ref="F188:F189"/>
    <mergeCell ref="H188:I189"/>
    <mergeCell ref="J188:J189"/>
    <mergeCell ref="M188:N188"/>
    <mergeCell ref="M189:N189"/>
    <mergeCell ref="A190:A191"/>
    <mergeCell ref="F190:F191"/>
    <mergeCell ref="H190:I191"/>
    <mergeCell ref="J190:J191"/>
    <mergeCell ref="M190:N190"/>
    <mergeCell ref="M191:N191"/>
    <mergeCell ref="A192:A193"/>
    <mergeCell ref="F192:F193"/>
    <mergeCell ref="H192:I193"/>
    <mergeCell ref="J192:J193"/>
    <mergeCell ref="M192:N192"/>
    <mergeCell ref="M193:N193"/>
    <mergeCell ref="A194:A195"/>
    <mergeCell ref="F194:F195"/>
    <mergeCell ref="H194:I195"/>
    <mergeCell ref="J194:J195"/>
    <mergeCell ref="M194:N194"/>
    <mergeCell ref="M195:N195"/>
    <mergeCell ref="A196:A197"/>
    <mergeCell ref="F196:F197"/>
    <mergeCell ref="H196:I197"/>
    <mergeCell ref="J196:J197"/>
    <mergeCell ref="M196:N196"/>
    <mergeCell ref="M197:N197"/>
    <mergeCell ref="A198:A199"/>
    <mergeCell ref="F198:F199"/>
    <mergeCell ref="H198:I199"/>
    <mergeCell ref="J198:J199"/>
    <mergeCell ref="M198:N198"/>
    <mergeCell ref="M199:N199"/>
    <mergeCell ref="A200:A201"/>
    <mergeCell ref="F200:F201"/>
    <mergeCell ref="H200:I201"/>
    <mergeCell ref="J200:J201"/>
    <mergeCell ref="M200:N200"/>
    <mergeCell ref="M201:N201"/>
    <mergeCell ref="A202:A203"/>
    <mergeCell ref="F202:F203"/>
    <mergeCell ref="H202:I203"/>
    <mergeCell ref="J202:J203"/>
    <mergeCell ref="M202:N202"/>
    <mergeCell ref="M203:N203"/>
    <mergeCell ref="A204:A205"/>
    <mergeCell ref="F204:F205"/>
    <mergeCell ref="H204:I205"/>
    <mergeCell ref="J204:J205"/>
    <mergeCell ref="M204:N204"/>
    <mergeCell ref="M205:N205"/>
    <mergeCell ref="A206:A207"/>
    <mergeCell ref="F206:F207"/>
    <mergeCell ref="H206:I207"/>
    <mergeCell ref="J206:J207"/>
    <mergeCell ref="M206:N206"/>
    <mergeCell ref="M207:N207"/>
    <mergeCell ref="A208:A209"/>
    <mergeCell ref="F208:F209"/>
    <mergeCell ref="H208:I209"/>
    <mergeCell ref="J208:J209"/>
    <mergeCell ref="M208:N208"/>
    <mergeCell ref="M209:N209"/>
    <mergeCell ref="A210:A211"/>
    <mergeCell ref="F210:F211"/>
    <mergeCell ref="H210:I211"/>
    <mergeCell ref="J210:J211"/>
    <mergeCell ref="M210:N210"/>
    <mergeCell ref="M211:N211"/>
    <mergeCell ref="A212:A213"/>
    <mergeCell ref="F212:F213"/>
    <mergeCell ref="H212:I213"/>
    <mergeCell ref="J212:J213"/>
    <mergeCell ref="M212:N212"/>
    <mergeCell ref="M213:N213"/>
    <mergeCell ref="A214:A215"/>
    <mergeCell ref="F214:F215"/>
    <mergeCell ref="H214:I215"/>
    <mergeCell ref="J214:J215"/>
    <mergeCell ref="M214:N214"/>
    <mergeCell ref="M215:N215"/>
    <mergeCell ref="A216:A217"/>
    <mergeCell ref="F216:F217"/>
    <mergeCell ref="H216:I217"/>
    <mergeCell ref="J216:J217"/>
    <mergeCell ref="M216:N216"/>
    <mergeCell ref="M217:N217"/>
    <mergeCell ref="A218:A219"/>
    <mergeCell ref="F218:F219"/>
    <mergeCell ref="H218:I219"/>
    <mergeCell ref="J218:J219"/>
    <mergeCell ref="M218:N218"/>
    <mergeCell ref="M219:N219"/>
    <mergeCell ref="A220:A221"/>
    <mergeCell ref="F220:F221"/>
    <mergeCell ref="H220:I221"/>
    <mergeCell ref="J220:J221"/>
    <mergeCell ref="M220:N220"/>
    <mergeCell ref="M221:N221"/>
    <mergeCell ref="A222:A223"/>
    <mergeCell ref="F222:F223"/>
    <mergeCell ref="H222:I223"/>
    <mergeCell ref="J222:J223"/>
    <mergeCell ref="M222:N222"/>
    <mergeCell ref="M223:N223"/>
    <mergeCell ref="A224:A225"/>
    <mergeCell ref="F224:F225"/>
    <mergeCell ref="H224:I225"/>
    <mergeCell ref="J224:J225"/>
    <mergeCell ref="M224:N224"/>
    <mergeCell ref="M225:N225"/>
    <mergeCell ref="A226:A227"/>
    <mergeCell ref="F226:F227"/>
    <mergeCell ref="H226:I227"/>
    <mergeCell ref="J226:J227"/>
    <mergeCell ref="M226:N226"/>
    <mergeCell ref="M227:N227"/>
    <mergeCell ref="A228:A229"/>
    <mergeCell ref="F228:F229"/>
    <mergeCell ref="H228:I229"/>
    <mergeCell ref="J228:J229"/>
    <mergeCell ref="M228:N228"/>
    <mergeCell ref="M229:N229"/>
    <mergeCell ref="A230:A231"/>
    <mergeCell ref="F230:F231"/>
    <mergeCell ref="H230:I231"/>
    <mergeCell ref="J230:J231"/>
    <mergeCell ref="M230:N230"/>
    <mergeCell ref="M231:N231"/>
    <mergeCell ref="A232:A233"/>
    <mergeCell ref="F232:F233"/>
    <mergeCell ref="H232:I233"/>
    <mergeCell ref="J232:J233"/>
    <mergeCell ref="M232:N232"/>
    <mergeCell ref="M233:N233"/>
    <mergeCell ref="A234:A235"/>
    <mergeCell ref="F234:F235"/>
    <mergeCell ref="H234:I235"/>
    <mergeCell ref="J234:J235"/>
    <mergeCell ref="M234:N234"/>
    <mergeCell ref="M235:N235"/>
    <mergeCell ref="A236:A237"/>
    <mergeCell ref="F236:F237"/>
    <mergeCell ref="H236:I237"/>
    <mergeCell ref="J236:J237"/>
    <mergeCell ref="M236:N236"/>
    <mergeCell ref="M237:N237"/>
    <mergeCell ref="F238:F239"/>
    <mergeCell ref="H238:I239"/>
    <mergeCell ref="J238:J239"/>
    <mergeCell ref="M238:N238"/>
    <mergeCell ref="M239:N239"/>
    <mergeCell ref="A240:A241"/>
    <mergeCell ref="F240:F241"/>
    <mergeCell ref="H240:I241"/>
    <mergeCell ref="J240:J241"/>
    <mergeCell ref="M240:N240"/>
    <mergeCell ref="M241:N241"/>
    <mergeCell ref="H242:I243"/>
    <mergeCell ref="J242:J243"/>
    <mergeCell ref="M242:N242"/>
    <mergeCell ref="M243:N243"/>
    <mergeCell ref="A244:A245"/>
    <mergeCell ref="F244:F245"/>
    <mergeCell ref="H244:I245"/>
    <mergeCell ref="J244:J245"/>
    <mergeCell ref="M244:N244"/>
    <mergeCell ref="M245:N245"/>
    <mergeCell ref="H246:I247"/>
    <mergeCell ref="J246:J247"/>
    <mergeCell ref="M246:N246"/>
    <mergeCell ref="M247:N247"/>
    <mergeCell ref="A248:A249"/>
    <mergeCell ref="F248:F249"/>
    <mergeCell ref="H248:I249"/>
    <mergeCell ref="J248:J249"/>
    <mergeCell ref="M248:N248"/>
    <mergeCell ref="M249:N249"/>
    <mergeCell ref="H250:I251"/>
    <mergeCell ref="J250:J251"/>
    <mergeCell ref="M250:N250"/>
    <mergeCell ref="M251:N251"/>
    <mergeCell ref="A252:A253"/>
    <mergeCell ref="F252:F253"/>
    <mergeCell ref="H252:I253"/>
    <mergeCell ref="J252:J253"/>
    <mergeCell ref="M252:N252"/>
    <mergeCell ref="M253:N253"/>
    <mergeCell ref="H254:I255"/>
    <mergeCell ref="J254:J255"/>
    <mergeCell ref="M254:N254"/>
    <mergeCell ref="M255:N255"/>
    <mergeCell ref="A256:A257"/>
    <mergeCell ref="F256:F257"/>
    <mergeCell ref="H256:I257"/>
    <mergeCell ref="J256:J257"/>
    <mergeCell ref="M256:N256"/>
    <mergeCell ref="M257:N257"/>
    <mergeCell ref="H258:I259"/>
    <mergeCell ref="J258:J259"/>
    <mergeCell ref="M258:N258"/>
    <mergeCell ref="M259:N259"/>
    <mergeCell ref="A260:A261"/>
    <mergeCell ref="F260:F261"/>
    <mergeCell ref="H260:I261"/>
    <mergeCell ref="J260:J261"/>
    <mergeCell ref="M260:N260"/>
    <mergeCell ref="M261:N261"/>
    <mergeCell ref="H262:I263"/>
    <mergeCell ref="J262:J263"/>
    <mergeCell ref="M262:N262"/>
    <mergeCell ref="M263:N263"/>
    <mergeCell ref="A264:A265"/>
    <mergeCell ref="F264:F265"/>
    <mergeCell ref="H264:I265"/>
    <mergeCell ref="J264:J265"/>
    <mergeCell ref="M264:N264"/>
    <mergeCell ref="M265:N265"/>
    <mergeCell ref="H266:I267"/>
    <mergeCell ref="J266:J267"/>
    <mergeCell ref="M266:N266"/>
    <mergeCell ref="M267:N267"/>
    <mergeCell ref="A268:A269"/>
    <mergeCell ref="F268:F269"/>
    <mergeCell ref="H268:I269"/>
    <mergeCell ref="J268:J269"/>
    <mergeCell ref="M268:N268"/>
    <mergeCell ref="M269:N269"/>
    <mergeCell ref="H270:I271"/>
    <mergeCell ref="J270:J271"/>
    <mergeCell ref="M270:N270"/>
    <mergeCell ref="M271:N271"/>
    <mergeCell ref="A272:A273"/>
    <mergeCell ref="F272:F273"/>
    <mergeCell ref="H272:I273"/>
    <mergeCell ref="J272:J273"/>
    <mergeCell ref="M272:N272"/>
    <mergeCell ref="M273:N273"/>
    <mergeCell ref="F10:F11"/>
    <mergeCell ref="F12:F13"/>
    <mergeCell ref="F14:F15"/>
    <mergeCell ref="F16:F17"/>
    <mergeCell ref="F18:F19"/>
    <mergeCell ref="F20:F21"/>
    <mergeCell ref="F22:F23"/>
    <mergeCell ref="A270:A271"/>
    <mergeCell ref="F270:F271"/>
    <mergeCell ref="A266:A267"/>
    <mergeCell ref="F266:F267"/>
    <mergeCell ref="A262:A263"/>
    <mergeCell ref="F262:F263"/>
    <mergeCell ref="A258:A259"/>
    <mergeCell ref="F258:F259"/>
    <mergeCell ref="A254:A255"/>
    <mergeCell ref="F254:F255"/>
    <mergeCell ref="A250:A251"/>
    <mergeCell ref="F250:F251"/>
    <mergeCell ref="A246:A247"/>
    <mergeCell ref="F246:F247"/>
    <mergeCell ref="A242:A243"/>
    <mergeCell ref="F242:F243"/>
    <mergeCell ref="A238:A239"/>
  </mergeCells>
  <phoneticPr fontId="2"/>
  <pageMargins left="0.39370078740157483" right="0.39370078740157483" top="0.59055118110236227" bottom="0.39370078740157483" header="0.51181102362204722" footer="0.51181102362204722"/>
  <pageSetup paperSize="9" scale="8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4"/>
  <sheetViews>
    <sheetView workbookViewId="0">
      <selection activeCell="B6" sqref="B6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6" width="12.75" customWidth="1"/>
    <col min="7" max="7" width="6.375" customWidth="1"/>
    <col min="8" max="8" width="7" hidden="1" customWidth="1"/>
    <col min="9" max="9" width="6.625" hidden="1" customWidth="1"/>
    <col min="10" max="10" width="12.5" hidden="1" customWidth="1"/>
    <col min="11" max="11" width="12.375" customWidth="1"/>
    <col min="12" max="12" width="11" customWidth="1"/>
  </cols>
  <sheetData>
    <row r="1" spans="1:15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5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1:15" ht="4.5" customHeight="1" x14ac:dyDescent="0.15">
      <c r="A3" s="17"/>
      <c r="B3" s="17"/>
      <c r="C3" s="17"/>
      <c r="D3" s="17"/>
      <c r="E3" s="17"/>
      <c r="F3" s="243"/>
      <c r="G3" s="17"/>
      <c r="H3" s="17"/>
      <c r="I3" s="17"/>
      <c r="J3" s="17"/>
      <c r="K3" s="17"/>
      <c r="L3" s="17"/>
      <c r="M3" s="17"/>
      <c r="N3" s="17"/>
    </row>
    <row r="4" spans="1:15" ht="21.75" customHeight="1" x14ac:dyDescent="0.15">
      <c r="A4" s="361" t="s">
        <v>62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3"/>
      <c r="M4" s="363"/>
      <c r="N4" s="363"/>
    </row>
    <row r="5" spans="1:15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5"/>
      <c r="N5" s="5"/>
    </row>
    <row r="6" spans="1:15" ht="24.75" customHeight="1" x14ac:dyDescent="0.15">
      <c r="A6" s="4"/>
      <c r="B6" s="270" t="s">
        <v>556</v>
      </c>
      <c r="C6" s="247">
        <f>COUNTA(A15:A204)</f>
        <v>19</v>
      </c>
      <c r="D6" s="271" t="s">
        <v>558</v>
      </c>
      <c r="E6" s="4"/>
      <c r="F6" s="4"/>
      <c r="G6" s="4"/>
      <c r="H6" s="4"/>
      <c r="I6" s="4"/>
      <c r="J6" s="4"/>
      <c r="K6" s="4"/>
      <c r="L6" s="5"/>
      <c r="M6" s="5"/>
      <c r="N6" s="5"/>
    </row>
    <row r="7" spans="1:15" ht="40.5" customHeight="1" x14ac:dyDescent="0.15">
      <c r="A7" s="4"/>
      <c r="B7" s="260"/>
      <c r="C7" s="259" t="s">
        <v>551</v>
      </c>
      <c r="D7" s="259" t="s">
        <v>554</v>
      </c>
      <c r="E7" s="259" t="s">
        <v>553</v>
      </c>
      <c r="F7" s="259" t="s">
        <v>555</v>
      </c>
      <c r="G7" s="4"/>
      <c r="H7" s="4"/>
      <c r="I7" s="4"/>
      <c r="J7" s="4"/>
      <c r="K7" s="4"/>
      <c r="L7" s="5"/>
      <c r="M7" s="5"/>
      <c r="N7" s="5"/>
    </row>
    <row r="8" spans="1:15" ht="24.75" customHeight="1" x14ac:dyDescent="0.15">
      <c r="A8" s="4"/>
      <c r="B8" s="253" t="s">
        <v>548</v>
      </c>
      <c r="C8" s="242">
        <f>MAX(E15:E204)</f>
        <v>0.68</v>
      </c>
      <c r="D8" s="242">
        <f>MAX(F15:F204)</f>
        <v>0.14000000000000001</v>
      </c>
      <c r="E8" s="242">
        <f>MAX(G15:G204)</f>
        <v>29</v>
      </c>
      <c r="F8" s="248">
        <f>MAX(M15:M204)</f>
        <v>0.04</v>
      </c>
      <c r="G8" s="4"/>
      <c r="H8" s="4"/>
      <c r="I8" s="4"/>
      <c r="J8" s="4"/>
      <c r="K8" s="4"/>
      <c r="L8" s="5"/>
      <c r="M8" s="5"/>
      <c r="N8" s="5"/>
    </row>
    <row r="9" spans="1:15" ht="24.75" customHeight="1" x14ac:dyDescent="0.15">
      <c r="A9" s="4"/>
      <c r="B9" s="253" t="s">
        <v>549</v>
      </c>
      <c r="C9" s="242">
        <f>MIN(E15:E204)</f>
        <v>0.38</v>
      </c>
      <c r="D9" s="242">
        <f>MIN(F15:F204)</f>
        <v>3.999999999999998E-2</v>
      </c>
      <c r="E9" s="242">
        <f>MIN(G15:G204)</f>
        <v>10</v>
      </c>
      <c r="F9" s="248">
        <f>MIN(M15:M204)</f>
        <v>5.0000000000000001E-3</v>
      </c>
      <c r="G9" s="4"/>
      <c r="H9" s="4"/>
      <c r="I9" s="4"/>
      <c r="J9" s="4"/>
      <c r="K9" s="4"/>
      <c r="L9" s="5"/>
      <c r="M9" s="5"/>
      <c r="N9" s="5"/>
    </row>
    <row r="10" spans="1:15" ht="24.75" customHeight="1" x14ac:dyDescent="0.15">
      <c r="A10" s="4"/>
      <c r="B10" s="253" t="s">
        <v>550</v>
      </c>
      <c r="C10" s="242">
        <f>AVERAGE(E15:E204)</f>
        <v>0.54421052631578948</v>
      </c>
      <c r="D10" s="242">
        <f>AVERAGE(F15:F204)</f>
        <v>7.5789473684210545E-2</v>
      </c>
      <c r="E10" s="242">
        <f>AVERAGE(G15:G204)</f>
        <v>15.882352941176471</v>
      </c>
      <c r="F10" s="248">
        <f>AVERAGE(M15:M204)</f>
        <v>1.6960000000000003E-2</v>
      </c>
      <c r="G10" s="4"/>
      <c r="H10" s="4"/>
      <c r="I10" s="4"/>
      <c r="J10" s="4"/>
      <c r="K10" s="4"/>
      <c r="L10" s="5"/>
      <c r="M10" s="5"/>
      <c r="N10" s="5"/>
    </row>
    <row r="11" spans="1:15" ht="24.75" customHeight="1" x14ac:dyDescent="0.15">
      <c r="A11" s="4"/>
      <c r="B11" s="253" t="s">
        <v>557</v>
      </c>
      <c r="C11" s="248">
        <f>COUNTA(E15:E204)</f>
        <v>38</v>
      </c>
      <c r="D11" s="248">
        <f>COUNTA(F15:F204)</f>
        <v>19</v>
      </c>
      <c r="E11" s="248">
        <f>COUNTA(G15:G204)</f>
        <v>34</v>
      </c>
      <c r="F11" s="248">
        <f>COUNTA(M15:M204)</f>
        <v>10</v>
      </c>
      <c r="G11" s="4"/>
      <c r="H11" s="4"/>
      <c r="I11" s="4"/>
      <c r="J11" s="4"/>
      <c r="K11" s="4"/>
      <c r="L11" s="5"/>
      <c r="M11" s="5"/>
      <c r="N11" s="5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5"/>
      <c r="N12" s="5"/>
    </row>
    <row r="13" spans="1:15" ht="20.25" customHeight="1" x14ac:dyDescent="0.15">
      <c r="A13" s="364" t="s">
        <v>4</v>
      </c>
      <c r="B13" s="366" t="s">
        <v>0</v>
      </c>
      <c r="C13" s="367" t="s">
        <v>5</v>
      </c>
      <c r="D13" s="368" t="s">
        <v>16</v>
      </c>
      <c r="E13" s="368"/>
      <c r="F13" s="368"/>
      <c r="G13" s="368"/>
      <c r="H13" s="368"/>
      <c r="I13" s="368"/>
      <c r="J13" s="369"/>
      <c r="K13" s="368" t="s">
        <v>7</v>
      </c>
      <c r="L13" s="368"/>
      <c r="M13" s="370" t="s">
        <v>560</v>
      </c>
      <c r="N13" s="368"/>
    </row>
    <row r="14" spans="1:15" s="1" customFormat="1" ht="58.5" customHeight="1" x14ac:dyDescent="0.15">
      <c r="A14" s="365"/>
      <c r="B14" s="365"/>
      <c r="C14" s="365"/>
      <c r="D14" s="253" t="s">
        <v>1</v>
      </c>
      <c r="E14" s="259" t="s">
        <v>551</v>
      </c>
      <c r="F14" s="259" t="s">
        <v>552</v>
      </c>
      <c r="G14" s="259" t="s">
        <v>553</v>
      </c>
      <c r="H14" s="368" t="s">
        <v>3</v>
      </c>
      <c r="I14" s="368"/>
      <c r="J14" s="254" t="s">
        <v>83</v>
      </c>
      <c r="K14" s="253" t="s">
        <v>84</v>
      </c>
      <c r="L14" s="253" t="s">
        <v>6</v>
      </c>
      <c r="M14" s="371"/>
      <c r="N14" s="368"/>
    </row>
    <row r="15" spans="1:15" s="1" customFormat="1" ht="22.5" customHeight="1" x14ac:dyDescent="0.15">
      <c r="A15" s="372" t="s">
        <v>39</v>
      </c>
      <c r="B15" s="253" t="s">
        <v>21</v>
      </c>
      <c r="C15" s="255"/>
      <c r="D15" s="8">
        <v>8.6805555555555566E-2</v>
      </c>
      <c r="E15" s="3">
        <v>0.52</v>
      </c>
      <c r="F15" s="374">
        <f>E15-E16</f>
        <v>4.0000000000000036E-2</v>
      </c>
      <c r="G15" s="3">
        <v>22</v>
      </c>
      <c r="H15" s="377" t="s">
        <v>35</v>
      </c>
      <c r="I15" s="377"/>
      <c r="J15" s="382"/>
      <c r="K15" s="11"/>
      <c r="L15" s="13"/>
      <c r="M15" s="383"/>
      <c r="N15" s="384"/>
    </row>
    <row r="16" spans="1:15" s="1" customFormat="1" ht="22.5" customHeight="1" x14ac:dyDescent="0.15">
      <c r="A16" s="373"/>
      <c r="B16" s="253" t="s">
        <v>22</v>
      </c>
      <c r="C16" s="255"/>
      <c r="D16" s="8">
        <v>8.3333333333333329E-2</v>
      </c>
      <c r="E16" s="3">
        <v>0.48</v>
      </c>
      <c r="F16" s="375"/>
      <c r="G16" s="3">
        <v>23</v>
      </c>
      <c r="H16" s="377"/>
      <c r="I16" s="377"/>
      <c r="J16" s="379"/>
      <c r="K16" s="3"/>
      <c r="L16" s="14"/>
      <c r="M16" s="383"/>
      <c r="N16" s="384"/>
      <c r="O16" s="1" t="s">
        <v>559</v>
      </c>
    </row>
    <row r="17" spans="1:14" s="1" customFormat="1" ht="22.5" customHeight="1" x14ac:dyDescent="0.15">
      <c r="A17" s="372" t="s">
        <v>40</v>
      </c>
      <c r="B17" s="253" t="s">
        <v>41</v>
      </c>
      <c r="C17" s="255"/>
      <c r="D17" s="8">
        <v>0.18402777777777779</v>
      </c>
      <c r="E17" s="3">
        <v>0.56000000000000005</v>
      </c>
      <c r="F17" s="374">
        <f>E17-E18</f>
        <v>8.0000000000000071E-2</v>
      </c>
      <c r="G17" s="3">
        <v>23</v>
      </c>
      <c r="H17" s="377" t="s">
        <v>44</v>
      </c>
      <c r="I17" s="377"/>
      <c r="J17" s="382"/>
      <c r="K17" s="3"/>
      <c r="L17" s="14"/>
      <c r="M17" s="380"/>
      <c r="N17" s="381"/>
    </row>
    <row r="18" spans="1:14" s="1" customFormat="1" ht="22.5" customHeight="1" x14ac:dyDescent="0.15">
      <c r="A18" s="373"/>
      <c r="B18" s="253" t="s">
        <v>22</v>
      </c>
      <c r="C18" s="255"/>
      <c r="D18" s="8">
        <v>0.18055555555555555</v>
      </c>
      <c r="E18" s="3">
        <v>0.48</v>
      </c>
      <c r="F18" s="375"/>
      <c r="G18" s="3">
        <v>23</v>
      </c>
      <c r="H18" s="377"/>
      <c r="I18" s="377"/>
      <c r="J18" s="379"/>
      <c r="K18" s="3"/>
      <c r="L18" s="14"/>
      <c r="M18" s="380"/>
      <c r="N18" s="381"/>
    </row>
    <row r="19" spans="1:14" s="1" customFormat="1" ht="22.5" customHeight="1" x14ac:dyDescent="0.15">
      <c r="A19" s="372" t="s">
        <v>66</v>
      </c>
      <c r="B19" s="253" t="s">
        <v>21</v>
      </c>
      <c r="C19" s="256"/>
      <c r="D19" s="12">
        <v>0.125</v>
      </c>
      <c r="E19" s="3">
        <v>0.5</v>
      </c>
      <c r="F19" s="374">
        <f t="shared" ref="F19" si="0">E19-E20</f>
        <v>3.999999999999998E-2</v>
      </c>
      <c r="G19" s="3">
        <v>24</v>
      </c>
      <c r="H19" s="376" t="s">
        <v>69</v>
      </c>
      <c r="I19" s="376"/>
      <c r="J19" s="378"/>
      <c r="K19" s="11"/>
      <c r="L19" s="13"/>
      <c r="M19" s="380"/>
      <c r="N19" s="381"/>
    </row>
    <row r="20" spans="1:14" s="1" customFormat="1" ht="22.5" customHeight="1" x14ac:dyDescent="0.15">
      <c r="A20" s="373"/>
      <c r="B20" s="253" t="s">
        <v>22</v>
      </c>
      <c r="C20" s="255"/>
      <c r="D20" s="8">
        <v>0.12847222222222224</v>
      </c>
      <c r="E20" s="3">
        <v>0.46</v>
      </c>
      <c r="F20" s="375"/>
      <c r="G20" s="3">
        <v>25</v>
      </c>
      <c r="H20" s="377"/>
      <c r="I20" s="377"/>
      <c r="J20" s="379"/>
      <c r="K20" s="3"/>
      <c r="L20" s="14"/>
      <c r="M20" s="380"/>
      <c r="N20" s="381"/>
    </row>
    <row r="21" spans="1:14" s="1" customFormat="1" ht="22.5" customHeight="1" x14ac:dyDescent="0.15">
      <c r="A21" s="372" t="s">
        <v>76</v>
      </c>
      <c r="B21" s="253" t="s">
        <v>21</v>
      </c>
      <c r="C21" s="255"/>
      <c r="D21" s="8">
        <v>0.19097222222222221</v>
      </c>
      <c r="E21" s="3">
        <v>0.54</v>
      </c>
      <c r="F21" s="374">
        <f t="shared" ref="F21" si="1">E21-E22</f>
        <v>8.0000000000000016E-2</v>
      </c>
      <c r="G21" s="3"/>
      <c r="H21" s="377" t="s">
        <v>78</v>
      </c>
      <c r="I21" s="377"/>
      <c r="J21" s="382"/>
      <c r="K21" s="71"/>
      <c r="L21" s="72"/>
      <c r="M21" s="380"/>
      <c r="N21" s="381"/>
    </row>
    <row r="22" spans="1:14" s="1" customFormat="1" ht="22.5" customHeight="1" x14ac:dyDescent="0.15">
      <c r="A22" s="373"/>
      <c r="B22" s="253" t="s">
        <v>22</v>
      </c>
      <c r="C22" s="255"/>
      <c r="D22" s="8">
        <v>0.1875</v>
      </c>
      <c r="E22" s="3">
        <v>0.46</v>
      </c>
      <c r="F22" s="375"/>
      <c r="G22" s="3"/>
      <c r="H22" s="377"/>
      <c r="I22" s="377"/>
      <c r="J22" s="379"/>
      <c r="K22" s="71"/>
      <c r="L22" s="72"/>
      <c r="M22" s="380"/>
      <c r="N22" s="381"/>
    </row>
    <row r="23" spans="1:14" s="1" customFormat="1" ht="22.5" customHeight="1" x14ac:dyDescent="0.15">
      <c r="A23" s="372" t="s">
        <v>82</v>
      </c>
      <c r="B23" s="253" t="s">
        <v>21</v>
      </c>
      <c r="C23" s="255"/>
      <c r="D23" s="8">
        <v>0.15277777777777776</v>
      </c>
      <c r="E23" s="3">
        <v>0.52</v>
      </c>
      <c r="F23" s="374">
        <f t="shared" ref="F23" si="2">E23-E24</f>
        <v>0.06</v>
      </c>
      <c r="G23" s="3"/>
      <c r="H23" s="377" t="s">
        <v>155</v>
      </c>
      <c r="I23" s="377"/>
      <c r="J23" s="382"/>
      <c r="K23" s="73"/>
      <c r="L23" s="74"/>
      <c r="M23" s="380"/>
      <c r="N23" s="381"/>
    </row>
    <row r="24" spans="1:14" s="1" customFormat="1" ht="22.5" customHeight="1" x14ac:dyDescent="0.15">
      <c r="A24" s="373"/>
      <c r="B24" s="253" t="s">
        <v>22</v>
      </c>
      <c r="C24" s="255"/>
      <c r="D24" s="8">
        <v>0.15625</v>
      </c>
      <c r="E24" s="3">
        <v>0.46</v>
      </c>
      <c r="F24" s="375"/>
      <c r="G24" s="3"/>
      <c r="H24" s="377"/>
      <c r="I24" s="377"/>
      <c r="J24" s="379"/>
      <c r="K24" s="73"/>
      <c r="L24" s="74"/>
      <c r="M24" s="380"/>
      <c r="N24" s="381"/>
    </row>
    <row r="25" spans="1:14" s="1" customFormat="1" ht="22.5" customHeight="1" x14ac:dyDescent="0.15">
      <c r="A25" s="372" t="s">
        <v>107</v>
      </c>
      <c r="B25" s="253" t="s">
        <v>21</v>
      </c>
      <c r="C25" s="255" t="s">
        <v>146</v>
      </c>
      <c r="D25" s="8">
        <v>0.57291666666666663</v>
      </c>
      <c r="E25" s="3">
        <v>0.46</v>
      </c>
      <c r="F25" s="374">
        <f t="shared" ref="F25" si="3">E25-E26</f>
        <v>8.0000000000000016E-2</v>
      </c>
      <c r="G25" s="3">
        <v>25</v>
      </c>
      <c r="H25" s="377" t="s">
        <v>148</v>
      </c>
      <c r="I25" s="377"/>
      <c r="J25" s="385">
        <v>42591</v>
      </c>
      <c r="K25" s="44">
        <v>42597</v>
      </c>
      <c r="L25" s="45" t="s">
        <v>105</v>
      </c>
      <c r="M25" s="380"/>
      <c r="N25" s="381"/>
    </row>
    <row r="26" spans="1:14" s="1" customFormat="1" ht="22.5" customHeight="1" x14ac:dyDescent="0.15">
      <c r="A26" s="373"/>
      <c r="B26" s="253" t="s">
        <v>22</v>
      </c>
      <c r="C26" s="255" t="s">
        <v>147</v>
      </c>
      <c r="D26" s="8">
        <v>0.56944444444444442</v>
      </c>
      <c r="E26" s="3">
        <v>0.38</v>
      </c>
      <c r="F26" s="375"/>
      <c r="G26" s="3">
        <v>29</v>
      </c>
      <c r="H26" s="377"/>
      <c r="I26" s="377"/>
      <c r="J26" s="379"/>
      <c r="K26" s="44">
        <v>42597</v>
      </c>
      <c r="L26" s="45" t="s">
        <v>105</v>
      </c>
      <c r="M26" s="380"/>
      <c r="N26" s="381"/>
    </row>
    <row r="27" spans="1:14" s="1" customFormat="1" ht="22.5" customHeight="1" x14ac:dyDescent="0.15">
      <c r="A27" s="372" t="s">
        <v>156</v>
      </c>
      <c r="B27" s="253" t="s">
        <v>21</v>
      </c>
      <c r="C27" s="257" t="s">
        <v>134</v>
      </c>
      <c r="D27" s="8">
        <v>0.59722222222222221</v>
      </c>
      <c r="E27" s="3">
        <v>0.64</v>
      </c>
      <c r="F27" s="374">
        <f t="shared" ref="F27" si="4">E27-E28</f>
        <v>0.14000000000000001</v>
      </c>
      <c r="G27" s="3">
        <v>25</v>
      </c>
      <c r="H27" s="377" t="s">
        <v>188</v>
      </c>
      <c r="I27" s="377"/>
      <c r="J27" s="385">
        <v>42606</v>
      </c>
      <c r="K27" s="46">
        <v>42607</v>
      </c>
      <c r="L27" s="40" t="s">
        <v>151</v>
      </c>
      <c r="M27" s="380"/>
      <c r="N27" s="381"/>
    </row>
    <row r="28" spans="1:14" s="1" customFormat="1" ht="22.5" customHeight="1" x14ac:dyDescent="0.15">
      <c r="A28" s="373"/>
      <c r="B28" s="253" t="s">
        <v>22</v>
      </c>
      <c r="C28" s="257" t="s">
        <v>135</v>
      </c>
      <c r="D28" s="8">
        <v>0.59375</v>
      </c>
      <c r="E28" s="3">
        <v>0.5</v>
      </c>
      <c r="F28" s="375"/>
      <c r="G28" s="3">
        <v>27</v>
      </c>
      <c r="H28" s="377"/>
      <c r="I28" s="377"/>
      <c r="J28" s="379"/>
      <c r="K28" s="46">
        <v>42607</v>
      </c>
      <c r="L28" s="77" t="s">
        <v>105</v>
      </c>
      <c r="M28" s="380"/>
      <c r="N28" s="381"/>
    </row>
    <row r="29" spans="1:14" s="1" customFormat="1" ht="22.5" customHeight="1" x14ac:dyDescent="0.15">
      <c r="A29" s="372" t="s">
        <v>181</v>
      </c>
      <c r="B29" s="253" t="s">
        <v>21</v>
      </c>
      <c r="C29" s="258" t="s">
        <v>173</v>
      </c>
      <c r="D29" s="12">
        <v>0.59375</v>
      </c>
      <c r="E29" s="3">
        <v>0.57999999999999996</v>
      </c>
      <c r="F29" s="374">
        <f t="shared" ref="F29" si="5">E29-E30</f>
        <v>0.13999999999999996</v>
      </c>
      <c r="G29" s="3">
        <v>25</v>
      </c>
      <c r="H29" s="377" t="s">
        <v>148</v>
      </c>
      <c r="I29" s="377"/>
      <c r="J29" s="385">
        <v>42613</v>
      </c>
      <c r="K29" s="46">
        <v>42619</v>
      </c>
      <c r="L29" s="121" t="s">
        <v>105</v>
      </c>
      <c r="M29" s="462">
        <v>7.0000000000000001E-3</v>
      </c>
      <c r="N29" s="451"/>
    </row>
    <row r="30" spans="1:14" s="1" customFormat="1" ht="22.5" customHeight="1" x14ac:dyDescent="0.15">
      <c r="A30" s="373"/>
      <c r="B30" s="253" t="s">
        <v>22</v>
      </c>
      <c r="C30" s="257" t="s">
        <v>172</v>
      </c>
      <c r="D30" s="8">
        <v>0.59722222222222221</v>
      </c>
      <c r="E30" s="3">
        <v>0.44</v>
      </c>
      <c r="F30" s="375"/>
      <c r="G30" s="3">
        <v>26</v>
      </c>
      <c r="H30" s="377"/>
      <c r="I30" s="377"/>
      <c r="J30" s="379"/>
      <c r="K30" s="46">
        <v>42619</v>
      </c>
      <c r="L30" s="113">
        <v>0.03</v>
      </c>
      <c r="M30" s="462">
        <v>2.9000000000000001E-2</v>
      </c>
      <c r="N30" s="451"/>
    </row>
    <row r="31" spans="1:14" s="1" customFormat="1" ht="22.5" customHeight="1" x14ac:dyDescent="0.15">
      <c r="A31" s="389" t="s">
        <v>450</v>
      </c>
      <c r="B31" s="253" t="s">
        <v>21</v>
      </c>
      <c r="C31" s="258" t="s">
        <v>443</v>
      </c>
      <c r="D31" s="221">
        <v>0.58333333333333337</v>
      </c>
      <c r="E31" s="3">
        <v>0.64</v>
      </c>
      <c r="F31" s="374">
        <f t="shared" ref="F31" si="6">E31-E32</f>
        <v>7.999999999999996E-2</v>
      </c>
      <c r="G31" s="3">
        <v>10</v>
      </c>
      <c r="H31" s="376" t="s">
        <v>386</v>
      </c>
      <c r="I31" s="376"/>
      <c r="J31" s="391">
        <v>42783</v>
      </c>
      <c r="K31" s="44">
        <v>42787</v>
      </c>
      <c r="L31" s="219">
        <v>0.02</v>
      </c>
      <c r="M31" s="462">
        <v>1.6E-2</v>
      </c>
      <c r="N31" s="451"/>
    </row>
    <row r="32" spans="1:14" s="1" customFormat="1" ht="22.5" customHeight="1" x14ac:dyDescent="0.15">
      <c r="A32" s="390"/>
      <c r="B32" s="253" t="s">
        <v>22</v>
      </c>
      <c r="C32" s="257" t="s">
        <v>444</v>
      </c>
      <c r="D32" s="8">
        <v>0.58680555555555558</v>
      </c>
      <c r="E32" s="3">
        <v>0.56000000000000005</v>
      </c>
      <c r="F32" s="375"/>
      <c r="G32" s="3">
        <v>10</v>
      </c>
      <c r="H32" s="377"/>
      <c r="I32" s="377"/>
      <c r="J32" s="379"/>
      <c r="K32" s="46">
        <v>42787</v>
      </c>
      <c r="L32" s="218">
        <v>0.02</v>
      </c>
      <c r="M32" s="462">
        <v>1.7999999999999999E-2</v>
      </c>
      <c r="N32" s="451"/>
    </row>
    <row r="33" spans="1:17" s="1" customFormat="1" ht="22.5" customHeight="1" x14ac:dyDescent="0.15">
      <c r="A33" s="389" t="s">
        <v>499</v>
      </c>
      <c r="B33" s="253" t="s">
        <v>21</v>
      </c>
      <c r="C33" s="257" t="s">
        <v>457</v>
      </c>
      <c r="D33" s="8">
        <v>0.61805555555555558</v>
      </c>
      <c r="E33" s="3">
        <v>0.66</v>
      </c>
      <c r="F33" s="374">
        <f t="shared" ref="F33" si="7">E33-E34</f>
        <v>6.0000000000000053E-2</v>
      </c>
      <c r="G33" s="3">
        <v>10</v>
      </c>
      <c r="H33" s="393" t="s">
        <v>103</v>
      </c>
      <c r="I33" s="394"/>
      <c r="J33" s="397">
        <v>42783</v>
      </c>
      <c r="K33" s="46">
        <v>42787</v>
      </c>
      <c r="L33" s="121" t="s">
        <v>105</v>
      </c>
      <c r="M33" s="450">
        <v>9.7000000000000003E-3</v>
      </c>
      <c r="N33" s="451"/>
    </row>
    <row r="34" spans="1:17" s="1" customFormat="1" ht="22.5" customHeight="1" x14ac:dyDescent="0.15">
      <c r="A34" s="392"/>
      <c r="B34" s="253" t="s">
        <v>278</v>
      </c>
      <c r="C34" s="257" t="s">
        <v>458</v>
      </c>
      <c r="D34" s="8">
        <v>0.62152777777777779</v>
      </c>
      <c r="E34" s="3">
        <v>0.6</v>
      </c>
      <c r="F34" s="375"/>
      <c r="G34" s="3">
        <v>10</v>
      </c>
      <c r="H34" s="395"/>
      <c r="I34" s="396"/>
      <c r="J34" s="398"/>
      <c r="K34" s="46">
        <v>42787</v>
      </c>
      <c r="L34" s="102" t="s">
        <v>105</v>
      </c>
      <c r="M34" s="450">
        <v>8.8999999999999999E-3</v>
      </c>
      <c r="N34" s="451"/>
    </row>
    <row r="35" spans="1:17" s="1" customFormat="1" ht="22.5" customHeight="1" x14ac:dyDescent="0.15">
      <c r="A35" s="389" t="s">
        <v>500</v>
      </c>
      <c r="B35" s="253" t="s">
        <v>21</v>
      </c>
      <c r="C35" s="258" t="s">
        <v>464</v>
      </c>
      <c r="D35" s="221">
        <v>0.61111111111111105</v>
      </c>
      <c r="E35" s="3">
        <v>0.48</v>
      </c>
      <c r="F35" s="374">
        <f t="shared" ref="F35" si="8">E35-E36</f>
        <v>9.9999999999999978E-2</v>
      </c>
      <c r="G35" s="3">
        <v>10</v>
      </c>
      <c r="H35" s="393" t="s">
        <v>469</v>
      </c>
      <c r="I35" s="394"/>
      <c r="J35" s="397">
        <v>42790</v>
      </c>
      <c r="K35" s="46">
        <v>42793</v>
      </c>
      <c r="L35" s="219">
        <v>0.03</v>
      </c>
      <c r="M35" s="450">
        <v>2.9000000000000001E-2</v>
      </c>
      <c r="N35" s="451"/>
    </row>
    <row r="36" spans="1:17" s="1" customFormat="1" ht="22.5" customHeight="1" x14ac:dyDescent="0.15">
      <c r="A36" s="392"/>
      <c r="B36" s="253" t="s">
        <v>278</v>
      </c>
      <c r="C36" s="257" t="s">
        <v>465</v>
      </c>
      <c r="D36" s="8">
        <v>0.60763888888888895</v>
      </c>
      <c r="E36" s="3">
        <v>0.38</v>
      </c>
      <c r="F36" s="375"/>
      <c r="G36" s="3">
        <v>11</v>
      </c>
      <c r="H36" s="395"/>
      <c r="I36" s="396"/>
      <c r="J36" s="398"/>
      <c r="K36" s="46">
        <v>42793</v>
      </c>
      <c r="L36" s="218">
        <v>0.04</v>
      </c>
      <c r="M36" s="500">
        <v>0.04</v>
      </c>
      <c r="N36" s="466"/>
    </row>
    <row r="37" spans="1:17" s="1" customFormat="1" ht="22.5" customHeight="1" x14ac:dyDescent="0.15">
      <c r="A37" s="389" t="s">
        <v>501</v>
      </c>
      <c r="B37" s="253" t="s">
        <v>21</v>
      </c>
      <c r="C37" s="258" t="s">
        <v>464</v>
      </c>
      <c r="D37" s="221">
        <v>0.62708333333333333</v>
      </c>
      <c r="E37" s="3">
        <v>0.66</v>
      </c>
      <c r="F37" s="374">
        <f t="shared" ref="F37" si="9">E37-E38</f>
        <v>6.0000000000000053E-2</v>
      </c>
      <c r="G37" s="3">
        <v>11</v>
      </c>
      <c r="H37" s="393" t="s">
        <v>471</v>
      </c>
      <c r="I37" s="394"/>
      <c r="J37" s="397">
        <v>42790</v>
      </c>
      <c r="K37" s="46">
        <v>42793</v>
      </c>
      <c r="L37" s="102" t="s">
        <v>105</v>
      </c>
      <c r="M37" s="450">
        <v>5.0000000000000001E-3</v>
      </c>
      <c r="N37" s="451"/>
    </row>
    <row r="38" spans="1:17" s="1" customFormat="1" ht="22.5" customHeight="1" x14ac:dyDescent="0.15">
      <c r="A38" s="392"/>
      <c r="B38" s="253" t="s">
        <v>278</v>
      </c>
      <c r="C38" s="257" t="s">
        <v>22</v>
      </c>
      <c r="D38" s="8">
        <v>0.60069444444444442</v>
      </c>
      <c r="E38" s="3">
        <v>0.6</v>
      </c>
      <c r="F38" s="375"/>
      <c r="G38" s="3">
        <v>13</v>
      </c>
      <c r="H38" s="395"/>
      <c r="I38" s="396"/>
      <c r="J38" s="398"/>
      <c r="K38" s="46">
        <v>42793</v>
      </c>
      <c r="L38" s="102" t="s">
        <v>105</v>
      </c>
      <c r="M38" s="450">
        <v>7.0000000000000001E-3</v>
      </c>
      <c r="N38" s="451"/>
    </row>
    <row r="39" spans="1:17" s="1" customFormat="1" ht="22.5" customHeight="1" x14ac:dyDescent="0.15">
      <c r="A39" s="389" t="s">
        <v>502</v>
      </c>
      <c r="B39" s="253" t="s">
        <v>21</v>
      </c>
      <c r="C39" s="258" t="s">
        <v>464</v>
      </c>
      <c r="D39" s="221">
        <v>0.63541666666666663</v>
      </c>
      <c r="E39" s="3">
        <v>0.68</v>
      </c>
      <c r="F39" s="374">
        <f t="shared" ref="F39" si="10">E39-E40</f>
        <v>4.0000000000000036E-2</v>
      </c>
      <c r="G39" s="3">
        <v>11</v>
      </c>
      <c r="H39" s="393" t="s">
        <v>103</v>
      </c>
      <c r="I39" s="394"/>
      <c r="J39" s="397">
        <v>42796</v>
      </c>
      <c r="K39" s="37"/>
      <c r="L39" s="38"/>
      <c r="M39" s="450"/>
      <c r="N39" s="451"/>
    </row>
    <row r="40" spans="1:17" s="1" customFormat="1" ht="22.5" customHeight="1" x14ac:dyDescent="0.15">
      <c r="A40" s="392"/>
      <c r="B40" s="253" t="s">
        <v>278</v>
      </c>
      <c r="C40" s="257" t="s">
        <v>22</v>
      </c>
      <c r="D40" s="8">
        <v>0.63194444444444442</v>
      </c>
      <c r="E40" s="3">
        <v>0.64</v>
      </c>
      <c r="F40" s="375"/>
      <c r="G40" s="3">
        <v>10</v>
      </c>
      <c r="H40" s="395"/>
      <c r="I40" s="396"/>
      <c r="J40" s="398"/>
      <c r="K40" s="39"/>
      <c r="L40" s="40"/>
      <c r="M40" s="450"/>
      <c r="N40" s="451"/>
    </row>
    <row r="41" spans="1:17" s="1" customFormat="1" ht="22.5" customHeight="1" x14ac:dyDescent="0.15">
      <c r="A41" s="389" t="s">
        <v>503</v>
      </c>
      <c r="B41" s="253" t="s">
        <v>21</v>
      </c>
      <c r="C41" s="258" t="s">
        <v>464</v>
      </c>
      <c r="D41" s="221">
        <v>0.625</v>
      </c>
      <c r="E41" s="3">
        <v>0.66</v>
      </c>
      <c r="F41" s="374">
        <f t="shared" ref="F41" si="11">E41-E42</f>
        <v>6.0000000000000053E-2</v>
      </c>
      <c r="G41" s="3">
        <v>10</v>
      </c>
      <c r="H41" s="393" t="s">
        <v>103</v>
      </c>
      <c r="I41" s="394"/>
      <c r="J41" s="397">
        <v>42796</v>
      </c>
      <c r="K41" s="37"/>
      <c r="L41" s="38"/>
      <c r="M41" s="450"/>
      <c r="N41" s="451"/>
    </row>
    <row r="42" spans="1:17" s="1" customFormat="1" ht="22.5" customHeight="1" x14ac:dyDescent="0.15">
      <c r="A42" s="392"/>
      <c r="B42" s="253" t="s">
        <v>278</v>
      </c>
      <c r="C42" s="257" t="s">
        <v>22</v>
      </c>
      <c r="D42" s="8">
        <v>0.62152777777777779</v>
      </c>
      <c r="E42" s="3">
        <v>0.6</v>
      </c>
      <c r="F42" s="375"/>
      <c r="G42" s="3">
        <v>10</v>
      </c>
      <c r="H42" s="395"/>
      <c r="I42" s="396"/>
      <c r="J42" s="398"/>
      <c r="K42" s="39"/>
      <c r="L42" s="40"/>
      <c r="M42" s="450"/>
      <c r="N42" s="451"/>
    </row>
    <row r="43" spans="1:17" s="1" customFormat="1" ht="22.5" customHeight="1" x14ac:dyDescent="0.15">
      <c r="A43" s="389" t="s">
        <v>504</v>
      </c>
      <c r="B43" s="253" t="s">
        <v>21</v>
      </c>
      <c r="C43" s="258" t="s">
        <v>494</v>
      </c>
      <c r="D43" s="221">
        <v>0.17708333333333334</v>
      </c>
      <c r="E43" s="3">
        <v>0.64</v>
      </c>
      <c r="F43" s="374">
        <f t="shared" ref="F43" si="12">E43-E44</f>
        <v>6.0000000000000053E-2</v>
      </c>
      <c r="G43" s="3">
        <v>10</v>
      </c>
      <c r="H43" s="393" t="s">
        <v>103</v>
      </c>
      <c r="I43" s="394"/>
      <c r="J43" s="397">
        <v>42802</v>
      </c>
      <c r="K43" s="39"/>
      <c r="L43" s="40"/>
      <c r="M43" s="462"/>
      <c r="N43" s="451"/>
    </row>
    <row r="44" spans="1:17" s="1" customFormat="1" ht="22.5" customHeight="1" x14ac:dyDescent="0.15">
      <c r="A44" s="392"/>
      <c r="B44" s="253" t="s">
        <v>278</v>
      </c>
      <c r="C44" s="257" t="s">
        <v>495</v>
      </c>
      <c r="D44" s="8">
        <v>0.17013888888888887</v>
      </c>
      <c r="E44" s="3">
        <v>0.57999999999999996</v>
      </c>
      <c r="F44" s="375"/>
      <c r="G44" s="3">
        <v>10</v>
      </c>
      <c r="H44" s="395"/>
      <c r="I44" s="396"/>
      <c r="J44" s="398"/>
      <c r="K44" s="39"/>
      <c r="L44" s="40"/>
      <c r="M44" s="462"/>
      <c r="N44" s="451"/>
      <c r="O44" s="80" t="s">
        <v>505</v>
      </c>
      <c r="P44" s="80" t="s">
        <v>506</v>
      </c>
      <c r="Q44" s="80" t="s">
        <v>507</v>
      </c>
    </row>
    <row r="45" spans="1:17" s="1" customFormat="1" ht="22.5" customHeight="1" x14ac:dyDescent="0.15">
      <c r="A45" s="389" t="s">
        <v>529</v>
      </c>
      <c r="B45" s="253" t="s">
        <v>21</v>
      </c>
      <c r="C45" s="258" t="s">
        <v>464</v>
      </c>
      <c r="D45" s="8">
        <v>0.17361111111111113</v>
      </c>
      <c r="E45" s="3">
        <v>0.62</v>
      </c>
      <c r="F45" s="374">
        <f t="shared" ref="F45" si="13">E45-E46</f>
        <v>9.9999999999999978E-2</v>
      </c>
      <c r="G45" s="3">
        <v>10</v>
      </c>
      <c r="H45" s="393" t="s">
        <v>103</v>
      </c>
      <c r="I45" s="394"/>
      <c r="J45" s="397">
        <v>42802</v>
      </c>
      <c r="K45" s="39"/>
      <c r="L45" s="40"/>
      <c r="M45" s="462"/>
      <c r="N45" s="451"/>
    </row>
    <row r="46" spans="1:17" s="1" customFormat="1" ht="25.5" customHeight="1" x14ac:dyDescent="0.15">
      <c r="A46" s="392"/>
      <c r="B46" s="253" t="s">
        <v>278</v>
      </c>
      <c r="C46" s="257" t="s">
        <v>22</v>
      </c>
      <c r="D46" s="8">
        <v>0.16666666666666666</v>
      </c>
      <c r="E46" s="3">
        <v>0.52</v>
      </c>
      <c r="F46" s="375"/>
      <c r="G46" s="3">
        <v>10</v>
      </c>
      <c r="H46" s="395"/>
      <c r="I46" s="396"/>
      <c r="J46" s="398"/>
      <c r="K46" s="39"/>
      <c r="L46" s="40"/>
      <c r="M46" s="462"/>
      <c r="N46" s="451"/>
    </row>
    <row r="47" spans="1:17" s="1" customFormat="1" ht="22.5" customHeight="1" x14ac:dyDescent="0.15">
      <c r="A47" s="389" t="s">
        <v>530</v>
      </c>
      <c r="B47" s="253" t="s">
        <v>21</v>
      </c>
      <c r="C47" s="258" t="s">
        <v>464</v>
      </c>
      <c r="D47" s="8">
        <v>0.65277777777777779</v>
      </c>
      <c r="E47" s="3">
        <v>0.54</v>
      </c>
      <c r="F47" s="374">
        <f t="shared" ref="F47" si="14">E47-E48</f>
        <v>6.0000000000000053E-2</v>
      </c>
      <c r="G47" s="3">
        <v>13</v>
      </c>
      <c r="H47" s="377" t="s">
        <v>532</v>
      </c>
      <c r="I47" s="377"/>
      <c r="J47" s="397">
        <v>42817</v>
      </c>
      <c r="K47" s="39"/>
      <c r="L47" s="40"/>
      <c r="M47" s="462"/>
      <c r="N47" s="451"/>
    </row>
    <row r="48" spans="1:17" s="1" customFormat="1" ht="25.5" customHeight="1" x14ac:dyDescent="0.15">
      <c r="A48" s="392"/>
      <c r="B48" s="253" t="s">
        <v>278</v>
      </c>
      <c r="C48" s="257" t="s">
        <v>22</v>
      </c>
      <c r="D48" s="8">
        <v>0.64583333333333337</v>
      </c>
      <c r="E48" s="3">
        <v>0.48</v>
      </c>
      <c r="F48" s="375"/>
      <c r="G48" s="3">
        <v>12</v>
      </c>
      <c r="H48" s="377"/>
      <c r="I48" s="377"/>
      <c r="J48" s="398"/>
      <c r="K48" s="39"/>
      <c r="L48" s="40"/>
      <c r="M48" s="462"/>
      <c r="N48" s="451"/>
    </row>
    <row r="49" spans="1:18" s="1" customFormat="1" ht="22.5" customHeight="1" x14ac:dyDescent="0.15">
      <c r="A49" s="372" t="s">
        <v>535</v>
      </c>
      <c r="B49" s="253" t="s">
        <v>21</v>
      </c>
      <c r="C49" s="258" t="s">
        <v>464</v>
      </c>
      <c r="D49" s="8">
        <v>0.59722222222222221</v>
      </c>
      <c r="E49" s="3">
        <v>0.6</v>
      </c>
      <c r="F49" s="374">
        <f t="shared" ref="F49" si="15">E49-E50</f>
        <v>9.9999999999999978E-2</v>
      </c>
      <c r="G49" s="3">
        <v>10</v>
      </c>
      <c r="H49" s="377" t="s">
        <v>534</v>
      </c>
      <c r="I49" s="377"/>
      <c r="J49" s="385">
        <v>42831</v>
      </c>
      <c r="K49" s="39"/>
      <c r="L49" s="40"/>
      <c r="M49" s="462"/>
      <c r="N49" s="451"/>
    </row>
    <row r="50" spans="1:18" s="1" customFormat="1" ht="25.5" customHeight="1" x14ac:dyDescent="0.15">
      <c r="A50" s="401"/>
      <c r="B50" s="253" t="s">
        <v>278</v>
      </c>
      <c r="C50" s="257" t="s">
        <v>22</v>
      </c>
      <c r="D50" s="8">
        <v>0.59027777777777779</v>
      </c>
      <c r="E50" s="3">
        <v>0.5</v>
      </c>
      <c r="F50" s="375"/>
      <c r="G50" s="3">
        <v>11</v>
      </c>
      <c r="H50" s="377"/>
      <c r="I50" s="377"/>
      <c r="J50" s="379"/>
      <c r="K50" s="39"/>
      <c r="L50" s="40"/>
      <c r="M50" s="462"/>
      <c r="N50" s="451"/>
    </row>
    <row r="51" spans="1:18" s="237" customFormat="1" ht="25.5" customHeight="1" x14ac:dyDescent="0.15">
      <c r="A51" s="389" t="s">
        <v>538</v>
      </c>
      <c r="B51" s="253" t="s">
        <v>21</v>
      </c>
      <c r="C51" s="258" t="s">
        <v>464</v>
      </c>
      <c r="D51" s="8">
        <v>0.62152777777777779</v>
      </c>
      <c r="E51" s="3">
        <v>0.56000000000000005</v>
      </c>
      <c r="F51" s="374">
        <f t="shared" ref="F51" si="16">E51-E52</f>
        <v>6.0000000000000053E-2</v>
      </c>
      <c r="G51" s="3">
        <v>15</v>
      </c>
      <c r="H51" s="377" t="s">
        <v>540</v>
      </c>
      <c r="I51" s="377"/>
      <c r="J51" s="385">
        <v>42844</v>
      </c>
      <c r="K51" s="39"/>
      <c r="L51" s="40"/>
      <c r="M51" s="462"/>
      <c r="N51" s="451"/>
      <c r="R51" s="244"/>
    </row>
    <row r="52" spans="1:18" s="237" customFormat="1" ht="25.5" customHeight="1" x14ac:dyDescent="0.15">
      <c r="A52" s="392"/>
      <c r="B52" s="253" t="s">
        <v>278</v>
      </c>
      <c r="C52" s="257" t="s">
        <v>22</v>
      </c>
      <c r="D52" s="8">
        <v>0.61805555555555558</v>
      </c>
      <c r="E52" s="3">
        <v>0.5</v>
      </c>
      <c r="F52" s="375"/>
      <c r="G52" s="3">
        <v>16</v>
      </c>
      <c r="H52" s="377"/>
      <c r="I52" s="377"/>
      <c r="J52" s="379"/>
      <c r="K52" s="39"/>
      <c r="L52" s="40"/>
      <c r="M52" s="462"/>
      <c r="N52" s="451"/>
    </row>
    <row r="53" spans="1:18" s="237" customFormat="1" ht="25.5" customHeight="1" x14ac:dyDescent="0.15">
      <c r="A53" s="389"/>
      <c r="B53" s="253"/>
      <c r="C53" s="258"/>
      <c r="D53" s="8"/>
      <c r="E53" s="3"/>
      <c r="F53" s="374"/>
      <c r="G53" s="3"/>
      <c r="H53" s="377"/>
      <c r="I53" s="377"/>
      <c r="J53" s="385">
        <v>42844</v>
      </c>
      <c r="K53" s="39"/>
      <c r="L53" s="40"/>
      <c r="M53" s="235"/>
      <c r="N53" s="234"/>
    </row>
    <row r="54" spans="1:18" s="237" customFormat="1" ht="25.5" customHeight="1" x14ac:dyDescent="0.15">
      <c r="A54" s="392"/>
      <c r="B54" s="253"/>
      <c r="C54" s="258"/>
      <c r="D54" s="8"/>
      <c r="E54" s="3"/>
      <c r="F54" s="375"/>
      <c r="G54" s="3"/>
      <c r="H54" s="377"/>
      <c r="I54" s="377"/>
      <c r="J54" s="379"/>
      <c r="K54" s="39"/>
      <c r="L54" s="40"/>
      <c r="M54" s="235"/>
      <c r="N54" s="234"/>
    </row>
    <row r="55" spans="1:18" s="1" customFormat="1" ht="22.5" customHeight="1" x14ac:dyDescent="0.15">
      <c r="A55" s="389"/>
      <c r="B55" s="253"/>
      <c r="C55" s="258"/>
      <c r="D55" s="8"/>
      <c r="E55" s="3"/>
      <c r="F55" s="374"/>
      <c r="G55" s="3"/>
      <c r="H55" s="393"/>
      <c r="I55" s="394"/>
      <c r="J55" s="397">
        <v>42845</v>
      </c>
      <c r="K55" s="39"/>
      <c r="L55" s="40"/>
      <c r="M55" s="241"/>
      <c r="N55" s="240"/>
    </row>
    <row r="56" spans="1:18" s="1" customFormat="1" ht="25.5" customHeight="1" x14ac:dyDescent="0.15">
      <c r="A56" s="392"/>
      <c r="B56" s="253"/>
      <c r="C56" s="258"/>
      <c r="D56" s="8"/>
      <c r="E56" s="3"/>
      <c r="F56" s="375"/>
      <c r="G56" s="3"/>
      <c r="H56" s="395"/>
      <c r="I56" s="396"/>
      <c r="J56" s="414"/>
      <c r="K56" s="39"/>
      <c r="L56" s="40"/>
      <c r="M56" s="241"/>
      <c r="N56" s="240"/>
    </row>
    <row r="57" spans="1:18" ht="25.5" customHeight="1" x14ac:dyDescent="0.15">
      <c r="A57" s="389"/>
      <c r="B57" s="253"/>
      <c r="C57" s="258"/>
      <c r="D57" s="8"/>
      <c r="E57" s="3"/>
      <c r="F57" s="374"/>
      <c r="G57" s="3"/>
      <c r="H57" s="393"/>
      <c r="I57" s="394"/>
      <c r="J57" s="397">
        <v>42846</v>
      </c>
      <c r="K57" s="39"/>
      <c r="L57" s="40"/>
      <c r="M57" s="241"/>
      <c r="N57" s="240"/>
    </row>
    <row r="58" spans="1:18" ht="25.5" customHeight="1" x14ac:dyDescent="0.15">
      <c r="A58" s="392"/>
      <c r="B58" s="253"/>
      <c r="C58" s="258"/>
      <c r="D58" s="8"/>
      <c r="E58" s="3"/>
      <c r="F58" s="375"/>
      <c r="G58" s="3"/>
      <c r="H58" s="395"/>
      <c r="I58" s="396"/>
      <c r="J58" s="414"/>
      <c r="K58" s="39"/>
      <c r="L58" s="40"/>
      <c r="M58" s="241"/>
      <c r="N58" s="240"/>
    </row>
    <row r="59" spans="1:18" ht="25.5" customHeight="1" x14ac:dyDescent="0.15">
      <c r="A59" s="389"/>
      <c r="B59" s="253"/>
      <c r="C59" s="258"/>
      <c r="D59" s="8"/>
      <c r="E59" s="3"/>
      <c r="F59" s="374"/>
      <c r="G59" s="3"/>
      <c r="H59" s="393"/>
      <c r="I59" s="394"/>
      <c r="J59" s="397">
        <v>42847</v>
      </c>
      <c r="K59" s="39"/>
      <c r="L59" s="40"/>
      <c r="M59" s="241"/>
      <c r="N59" s="240"/>
    </row>
    <row r="60" spans="1:18" ht="25.5" customHeight="1" x14ac:dyDescent="0.15">
      <c r="A60" s="392"/>
      <c r="B60" s="253"/>
      <c r="C60" s="258"/>
      <c r="D60" s="8"/>
      <c r="E60" s="3"/>
      <c r="F60" s="375"/>
      <c r="G60" s="3"/>
      <c r="H60" s="395"/>
      <c r="I60" s="396"/>
      <c r="J60" s="414"/>
      <c r="K60" s="39"/>
      <c r="L60" s="40"/>
      <c r="M60" s="241"/>
      <c r="N60" s="240"/>
    </row>
    <row r="61" spans="1:18" ht="25.5" customHeight="1" x14ac:dyDescent="0.15">
      <c r="A61" s="389"/>
      <c r="B61" s="253"/>
      <c r="C61" s="258"/>
      <c r="D61" s="8"/>
      <c r="E61" s="3"/>
      <c r="F61" s="374"/>
      <c r="G61" s="3"/>
      <c r="H61" s="393"/>
      <c r="I61" s="394"/>
      <c r="J61" s="397">
        <v>42848</v>
      </c>
      <c r="K61" s="39"/>
      <c r="L61" s="40"/>
      <c r="M61" s="241"/>
      <c r="N61" s="240"/>
    </row>
    <row r="62" spans="1:18" ht="25.5" customHeight="1" x14ac:dyDescent="0.15">
      <c r="A62" s="392"/>
      <c r="B62" s="253"/>
      <c r="C62" s="258"/>
      <c r="D62" s="8"/>
      <c r="E62" s="3"/>
      <c r="F62" s="375"/>
      <c r="G62" s="3"/>
      <c r="H62" s="395"/>
      <c r="I62" s="396"/>
      <c r="J62" s="414"/>
      <c r="K62" s="39"/>
      <c r="L62" s="40"/>
      <c r="M62" s="241"/>
      <c r="N62" s="240"/>
    </row>
    <row r="63" spans="1:18" ht="25.5" customHeight="1" x14ac:dyDescent="0.15">
      <c r="A63" s="389"/>
      <c r="B63" s="253"/>
      <c r="C63" s="258"/>
      <c r="D63" s="8"/>
      <c r="E63" s="3"/>
      <c r="F63" s="374"/>
      <c r="G63" s="3"/>
      <c r="H63" s="393"/>
      <c r="I63" s="394"/>
      <c r="J63" s="397">
        <v>42849</v>
      </c>
      <c r="K63" s="39"/>
      <c r="L63" s="40"/>
      <c r="M63" s="241"/>
      <c r="N63" s="240"/>
    </row>
    <row r="64" spans="1:18" ht="25.5" customHeight="1" x14ac:dyDescent="0.15">
      <c r="A64" s="392"/>
      <c r="B64" s="253"/>
      <c r="C64" s="258"/>
      <c r="D64" s="8"/>
      <c r="E64" s="3"/>
      <c r="F64" s="375"/>
      <c r="G64" s="3"/>
      <c r="H64" s="395"/>
      <c r="I64" s="396"/>
      <c r="J64" s="414"/>
      <c r="K64" s="39"/>
      <c r="L64" s="40"/>
      <c r="M64" s="241"/>
      <c r="N64" s="240"/>
    </row>
    <row r="65" spans="1:14" ht="25.5" customHeight="1" x14ac:dyDescent="0.15">
      <c r="A65" s="389"/>
      <c r="B65" s="253"/>
      <c r="C65" s="258"/>
      <c r="D65" s="8"/>
      <c r="E65" s="3"/>
      <c r="F65" s="374"/>
      <c r="G65" s="3"/>
      <c r="H65" s="393"/>
      <c r="I65" s="394"/>
      <c r="J65" s="397">
        <v>42850</v>
      </c>
      <c r="K65" s="39"/>
      <c r="L65" s="40"/>
      <c r="M65" s="241"/>
      <c r="N65" s="240"/>
    </row>
    <row r="66" spans="1:14" ht="25.5" customHeight="1" x14ac:dyDescent="0.15">
      <c r="A66" s="392"/>
      <c r="B66" s="253"/>
      <c r="C66" s="258"/>
      <c r="D66" s="8"/>
      <c r="E66" s="3"/>
      <c r="F66" s="375"/>
      <c r="G66" s="3"/>
      <c r="H66" s="395"/>
      <c r="I66" s="396"/>
      <c r="J66" s="414"/>
      <c r="K66" s="39"/>
      <c r="L66" s="40"/>
      <c r="M66" s="241"/>
      <c r="N66" s="240"/>
    </row>
    <row r="67" spans="1:14" ht="25.5" customHeight="1" x14ac:dyDescent="0.15">
      <c r="A67" s="389"/>
      <c r="B67" s="253"/>
      <c r="C67" s="258"/>
      <c r="D67" s="8"/>
      <c r="E67" s="3"/>
      <c r="F67" s="374"/>
      <c r="G67" s="3"/>
      <c r="H67" s="393"/>
      <c r="I67" s="394"/>
      <c r="J67" s="397">
        <v>42851</v>
      </c>
      <c r="K67" s="39"/>
      <c r="L67" s="40"/>
      <c r="M67" s="241"/>
      <c r="N67" s="240"/>
    </row>
    <row r="68" spans="1:14" ht="25.5" customHeight="1" x14ac:dyDescent="0.15">
      <c r="A68" s="392"/>
      <c r="B68" s="253"/>
      <c r="C68" s="258"/>
      <c r="D68" s="8"/>
      <c r="E68" s="3"/>
      <c r="F68" s="375"/>
      <c r="G68" s="3"/>
      <c r="H68" s="395"/>
      <c r="I68" s="396"/>
      <c r="J68" s="414"/>
      <c r="K68" s="39"/>
      <c r="L68" s="40"/>
      <c r="M68" s="241"/>
      <c r="N68" s="240"/>
    </row>
    <row r="69" spans="1:14" ht="25.5" customHeight="1" x14ac:dyDescent="0.15">
      <c r="A69" s="389"/>
      <c r="B69" s="253"/>
      <c r="C69" s="258"/>
      <c r="D69" s="8"/>
      <c r="E69" s="3"/>
      <c r="F69" s="374"/>
      <c r="G69" s="3"/>
      <c r="H69" s="393"/>
      <c r="I69" s="394"/>
      <c r="J69" s="397">
        <v>42852</v>
      </c>
      <c r="K69" s="39"/>
      <c r="L69" s="40"/>
      <c r="M69" s="241"/>
      <c r="N69" s="240"/>
    </row>
    <row r="70" spans="1:14" ht="25.5" customHeight="1" x14ac:dyDescent="0.15">
      <c r="A70" s="392"/>
      <c r="B70" s="253"/>
      <c r="C70" s="258"/>
      <c r="D70" s="8"/>
      <c r="E70" s="3"/>
      <c r="F70" s="375"/>
      <c r="G70" s="3"/>
      <c r="H70" s="395"/>
      <c r="I70" s="396"/>
      <c r="J70" s="414"/>
      <c r="K70" s="39"/>
      <c r="L70" s="40"/>
      <c r="M70" s="241"/>
      <c r="N70" s="240"/>
    </row>
    <row r="71" spans="1:14" ht="25.5" customHeight="1" x14ac:dyDescent="0.15">
      <c r="A71" s="389"/>
      <c r="B71" s="253"/>
      <c r="C71" s="258"/>
      <c r="D71" s="8"/>
      <c r="E71" s="3"/>
      <c r="F71" s="374"/>
      <c r="G71" s="3"/>
      <c r="H71" s="393"/>
      <c r="I71" s="394"/>
      <c r="J71" s="397">
        <v>42853</v>
      </c>
      <c r="K71" s="39"/>
      <c r="L71" s="40"/>
      <c r="M71" s="241"/>
      <c r="N71" s="240"/>
    </row>
    <row r="72" spans="1:14" ht="25.5" customHeight="1" x14ac:dyDescent="0.15">
      <c r="A72" s="392"/>
      <c r="B72" s="253"/>
      <c r="C72" s="258"/>
      <c r="D72" s="8"/>
      <c r="E72" s="3"/>
      <c r="F72" s="375"/>
      <c r="G72" s="3"/>
      <c r="H72" s="395"/>
      <c r="I72" s="396"/>
      <c r="J72" s="414"/>
      <c r="K72" s="39"/>
      <c r="L72" s="40"/>
      <c r="M72" s="241"/>
      <c r="N72" s="240"/>
    </row>
    <row r="73" spans="1:14" ht="25.5" customHeight="1" x14ac:dyDescent="0.15">
      <c r="A73" s="389"/>
      <c r="B73" s="253"/>
      <c r="C73" s="258"/>
      <c r="D73" s="8"/>
      <c r="E73" s="3"/>
      <c r="F73" s="374"/>
      <c r="G73" s="3"/>
      <c r="H73" s="393"/>
      <c r="I73" s="394"/>
      <c r="J73" s="397">
        <v>42854</v>
      </c>
      <c r="K73" s="39"/>
      <c r="L73" s="40"/>
      <c r="M73" s="241"/>
      <c r="N73" s="240"/>
    </row>
    <row r="74" spans="1:14" ht="25.5" customHeight="1" x14ac:dyDescent="0.15">
      <c r="A74" s="392"/>
      <c r="B74" s="253"/>
      <c r="C74" s="258"/>
      <c r="D74" s="8"/>
      <c r="E74" s="3"/>
      <c r="F74" s="375"/>
      <c r="G74" s="3"/>
      <c r="H74" s="395"/>
      <c r="I74" s="396"/>
      <c r="J74" s="414"/>
      <c r="K74" s="39"/>
      <c r="L74" s="40"/>
      <c r="M74" s="241"/>
      <c r="N74" s="240"/>
    </row>
    <row r="75" spans="1:14" ht="25.5" customHeight="1" x14ac:dyDescent="0.15">
      <c r="A75" s="389"/>
      <c r="B75" s="253"/>
      <c r="C75" s="258"/>
      <c r="D75" s="8"/>
      <c r="E75" s="3"/>
      <c r="F75" s="374"/>
      <c r="G75" s="3"/>
      <c r="H75" s="393"/>
      <c r="I75" s="394"/>
      <c r="J75" s="397">
        <v>42855</v>
      </c>
      <c r="K75" s="39"/>
      <c r="L75" s="40"/>
      <c r="M75" s="241"/>
      <c r="N75" s="240"/>
    </row>
    <row r="76" spans="1:14" ht="25.5" customHeight="1" x14ac:dyDescent="0.15">
      <c r="A76" s="392"/>
      <c r="B76" s="253"/>
      <c r="C76" s="258"/>
      <c r="D76" s="8"/>
      <c r="E76" s="3"/>
      <c r="F76" s="375"/>
      <c r="G76" s="3"/>
      <c r="H76" s="395"/>
      <c r="I76" s="396"/>
      <c r="J76" s="414"/>
      <c r="K76" s="39"/>
      <c r="L76" s="40"/>
      <c r="M76" s="241"/>
      <c r="N76" s="240"/>
    </row>
    <row r="77" spans="1:14" ht="25.5" customHeight="1" x14ac:dyDescent="0.15">
      <c r="A77" s="389"/>
      <c r="B77" s="253"/>
      <c r="C77" s="258"/>
      <c r="D77" s="8"/>
      <c r="E77" s="3"/>
      <c r="F77" s="374"/>
      <c r="G77" s="3"/>
      <c r="H77" s="393"/>
      <c r="I77" s="394"/>
      <c r="J77" s="397">
        <v>42856</v>
      </c>
      <c r="K77" s="39"/>
      <c r="L77" s="40"/>
      <c r="M77" s="241"/>
      <c r="N77" s="240"/>
    </row>
    <row r="78" spans="1:14" ht="25.5" customHeight="1" x14ac:dyDescent="0.15">
      <c r="A78" s="392"/>
      <c r="B78" s="253"/>
      <c r="C78" s="258"/>
      <c r="D78" s="8"/>
      <c r="E78" s="3"/>
      <c r="F78" s="375"/>
      <c r="G78" s="3"/>
      <c r="H78" s="395"/>
      <c r="I78" s="396"/>
      <c r="J78" s="414"/>
      <c r="K78" s="39"/>
      <c r="L78" s="40"/>
      <c r="M78" s="241"/>
      <c r="N78" s="240"/>
    </row>
    <row r="79" spans="1:14" ht="25.5" customHeight="1" x14ac:dyDescent="0.15">
      <c r="A79" s="389"/>
      <c r="B79" s="253"/>
      <c r="C79" s="258"/>
      <c r="D79" s="8"/>
      <c r="E79" s="3"/>
      <c r="F79" s="374"/>
      <c r="G79" s="3"/>
      <c r="H79" s="393"/>
      <c r="I79" s="394"/>
      <c r="J79" s="397">
        <v>42857</v>
      </c>
      <c r="K79" s="39"/>
      <c r="L79" s="40"/>
      <c r="M79" s="241"/>
      <c r="N79" s="240"/>
    </row>
    <row r="80" spans="1:14" ht="25.5" customHeight="1" x14ac:dyDescent="0.15">
      <c r="A80" s="392"/>
      <c r="B80" s="253"/>
      <c r="C80" s="258"/>
      <c r="D80" s="8"/>
      <c r="E80" s="3"/>
      <c r="F80" s="375"/>
      <c r="G80" s="3"/>
      <c r="H80" s="395"/>
      <c r="I80" s="396"/>
      <c r="J80" s="414"/>
      <c r="K80" s="39"/>
      <c r="L80" s="40"/>
      <c r="M80" s="241"/>
      <c r="N80" s="240"/>
    </row>
    <row r="81" spans="1:14" ht="25.5" customHeight="1" x14ac:dyDescent="0.15">
      <c r="A81" s="389"/>
      <c r="B81" s="253"/>
      <c r="C81" s="258"/>
      <c r="D81" s="8"/>
      <c r="E81" s="3"/>
      <c r="F81" s="374"/>
      <c r="G81" s="3"/>
      <c r="H81" s="393"/>
      <c r="I81" s="394"/>
      <c r="J81" s="397">
        <v>42858</v>
      </c>
      <c r="K81" s="39"/>
      <c r="L81" s="40"/>
      <c r="M81" s="241"/>
      <c r="N81" s="240"/>
    </row>
    <row r="82" spans="1:14" ht="25.5" customHeight="1" x14ac:dyDescent="0.15">
      <c r="A82" s="392"/>
      <c r="B82" s="253"/>
      <c r="C82" s="258"/>
      <c r="D82" s="8"/>
      <c r="E82" s="3"/>
      <c r="F82" s="375"/>
      <c r="G82" s="3"/>
      <c r="H82" s="395"/>
      <c r="I82" s="396"/>
      <c r="J82" s="414"/>
      <c r="K82" s="39"/>
      <c r="L82" s="40"/>
      <c r="M82" s="241"/>
      <c r="N82" s="240"/>
    </row>
    <row r="83" spans="1:14" ht="25.5" customHeight="1" x14ac:dyDescent="0.15">
      <c r="A83" s="389"/>
      <c r="B83" s="253"/>
      <c r="C83" s="258"/>
      <c r="D83" s="8"/>
      <c r="E83" s="3"/>
      <c r="F83" s="374"/>
      <c r="G83" s="3"/>
      <c r="H83" s="393"/>
      <c r="I83" s="394"/>
      <c r="J83" s="397">
        <v>42859</v>
      </c>
      <c r="K83" s="39"/>
      <c r="L83" s="40"/>
      <c r="M83" s="241"/>
      <c r="N83" s="240"/>
    </row>
    <row r="84" spans="1:14" ht="25.5" customHeight="1" x14ac:dyDescent="0.15">
      <c r="A84" s="392"/>
      <c r="B84" s="253"/>
      <c r="C84" s="258"/>
      <c r="D84" s="8"/>
      <c r="E84" s="3"/>
      <c r="F84" s="375"/>
      <c r="G84" s="3"/>
      <c r="H84" s="395"/>
      <c r="I84" s="396"/>
      <c r="J84" s="414"/>
      <c r="K84" s="39"/>
      <c r="L84" s="40"/>
      <c r="M84" s="241"/>
      <c r="N84" s="240"/>
    </row>
    <row r="85" spans="1:14" ht="25.5" customHeight="1" x14ac:dyDescent="0.15">
      <c r="A85" s="389"/>
      <c r="B85" s="253"/>
      <c r="C85" s="258"/>
      <c r="D85" s="8"/>
      <c r="E85" s="3"/>
      <c r="F85" s="374"/>
      <c r="G85" s="3"/>
      <c r="H85" s="393"/>
      <c r="I85" s="394"/>
      <c r="J85" s="397">
        <v>42860</v>
      </c>
      <c r="K85" s="39"/>
      <c r="L85" s="40"/>
      <c r="M85" s="241"/>
      <c r="N85" s="240"/>
    </row>
    <row r="86" spans="1:14" ht="25.5" customHeight="1" x14ac:dyDescent="0.15">
      <c r="A86" s="392"/>
      <c r="B86" s="253"/>
      <c r="C86" s="258"/>
      <c r="D86" s="8"/>
      <c r="E86" s="3"/>
      <c r="F86" s="375"/>
      <c r="G86" s="3"/>
      <c r="H86" s="395"/>
      <c r="I86" s="396"/>
      <c r="J86" s="414"/>
      <c r="K86" s="39"/>
      <c r="L86" s="40"/>
      <c r="M86" s="241"/>
      <c r="N86" s="240"/>
    </row>
    <row r="87" spans="1:14" ht="25.5" customHeight="1" x14ac:dyDescent="0.15">
      <c r="A87" s="389"/>
      <c r="B87" s="253"/>
      <c r="C87" s="258"/>
      <c r="D87" s="8"/>
      <c r="E87" s="3"/>
      <c r="F87" s="374"/>
      <c r="G87" s="3"/>
      <c r="H87" s="393"/>
      <c r="I87" s="394"/>
      <c r="J87" s="397">
        <v>42861</v>
      </c>
      <c r="K87" s="39"/>
      <c r="L87" s="40"/>
      <c r="M87" s="241"/>
      <c r="N87" s="240"/>
    </row>
    <row r="88" spans="1:14" ht="25.5" customHeight="1" x14ac:dyDescent="0.15">
      <c r="A88" s="392"/>
      <c r="B88" s="253"/>
      <c r="C88" s="258"/>
      <c r="D88" s="8"/>
      <c r="E88" s="3"/>
      <c r="F88" s="375"/>
      <c r="G88" s="3"/>
      <c r="H88" s="395"/>
      <c r="I88" s="396"/>
      <c r="J88" s="414"/>
      <c r="K88" s="39"/>
      <c r="L88" s="40"/>
      <c r="M88" s="241"/>
      <c r="N88" s="240"/>
    </row>
    <row r="89" spans="1:14" ht="25.5" customHeight="1" x14ac:dyDescent="0.15">
      <c r="A89" s="389"/>
      <c r="B89" s="253"/>
      <c r="C89" s="258"/>
      <c r="D89" s="8"/>
      <c r="E89" s="3"/>
      <c r="F89" s="374"/>
      <c r="G89" s="3"/>
      <c r="H89" s="393"/>
      <c r="I89" s="394"/>
      <c r="J89" s="397">
        <v>42862</v>
      </c>
      <c r="K89" s="39"/>
      <c r="L89" s="40"/>
      <c r="M89" s="241"/>
      <c r="N89" s="240"/>
    </row>
    <row r="90" spans="1:14" ht="25.5" customHeight="1" x14ac:dyDescent="0.15">
      <c r="A90" s="392"/>
      <c r="B90" s="253"/>
      <c r="C90" s="258"/>
      <c r="D90" s="8"/>
      <c r="E90" s="3"/>
      <c r="F90" s="375"/>
      <c r="G90" s="3"/>
      <c r="H90" s="395"/>
      <c r="I90" s="396"/>
      <c r="J90" s="414"/>
      <c r="K90" s="39"/>
      <c r="L90" s="40"/>
      <c r="M90" s="241"/>
      <c r="N90" s="240"/>
    </row>
    <row r="91" spans="1:14" ht="25.5" customHeight="1" x14ac:dyDescent="0.15">
      <c r="A91" s="389"/>
      <c r="B91" s="253"/>
      <c r="C91" s="258"/>
      <c r="D91" s="8"/>
      <c r="E91" s="3"/>
      <c r="F91" s="374"/>
      <c r="G91" s="3"/>
      <c r="H91" s="393"/>
      <c r="I91" s="394"/>
      <c r="J91" s="397">
        <v>42863</v>
      </c>
      <c r="K91" s="39"/>
      <c r="L91" s="40"/>
      <c r="M91" s="241"/>
      <c r="N91" s="240"/>
    </row>
    <row r="92" spans="1:14" ht="25.5" customHeight="1" x14ac:dyDescent="0.15">
      <c r="A92" s="392"/>
      <c r="B92" s="253"/>
      <c r="C92" s="258"/>
      <c r="D92" s="8"/>
      <c r="E92" s="3"/>
      <c r="F92" s="375"/>
      <c r="G92" s="3"/>
      <c r="H92" s="395"/>
      <c r="I92" s="396"/>
      <c r="J92" s="414"/>
      <c r="K92" s="39"/>
      <c r="L92" s="40"/>
      <c r="M92" s="241"/>
      <c r="N92" s="240"/>
    </row>
    <row r="93" spans="1:14" ht="25.5" customHeight="1" x14ac:dyDescent="0.15">
      <c r="A93" s="389"/>
      <c r="B93" s="253"/>
      <c r="C93" s="258"/>
      <c r="D93" s="8"/>
      <c r="E93" s="3"/>
      <c r="F93" s="374"/>
      <c r="G93" s="3"/>
      <c r="H93" s="393"/>
      <c r="I93" s="394"/>
      <c r="J93" s="397">
        <v>42864</v>
      </c>
      <c r="K93" s="39"/>
      <c r="L93" s="40"/>
      <c r="M93" s="241"/>
      <c r="N93" s="240"/>
    </row>
    <row r="94" spans="1:14" ht="25.5" customHeight="1" x14ac:dyDescent="0.15">
      <c r="A94" s="392"/>
      <c r="B94" s="253"/>
      <c r="C94" s="258"/>
      <c r="D94" s="8"/>
      <c r="E94" s="3"/>
      <c r="F94" s="375"/>
      <c r="G94" s="3"/>
      <c r="H94" s="395"/>
      <c r="I94" s="396"/>
      <c r="J94" s="414"/>
      <c r="K94" s="39"/>
      <c r="L94" s="40"/>
      <c r="M94" s="241"/>
      <c r="N94" s="240"/>
    </row>
    <row r="95" spans="1:14" ht="25.5" customHeight="1" x14ac:dyDescent="0.15">
      <c r="A95" s="389"/>
      <c r="B95" s="253"/>
      <c r="C95" s="258"/>
      <c r="D95" s="8"/>
      <c r="E95" s="3"/>
      <c r="F95" s="374"/>
      <c r="G95" s="3"/>
      <c r="H95" s="393"/>
      <c r="I95" s="394"/>
      <c r="J95" s="397">
        <v>42865</v>
      </c>
      <c r="K95" s="39"/>
      <c r="L95" s="40"/>
      <c r="M95" s="241"/>
      <c r="N95" s="240"/>
    </row>
    <row r="96" spans="1:14" ht="25.5" customHeight="1" x14ac:dyDescent="0.15">
      <c r="A96" s="392"/>
      <c r="B96" s="253"/>
      <c r="C96" s="258"/>
      <c r="D96" s="8"/>
      <c r="E96" s="3"/>
      <c r="F96" s="375"/>
      <c r="G96" s="3"/>
      <c r="H96" s="395"/>
      <c r="I96" s="396"/>
      <c r="J96" s="414"/>
      <c r="K96" s="39"/>
      <c r="L96" s="40"/>
      <c r="M96" s="241"/>
      <c r="N96" s="240"/>
    </row>
    <row r="97" spans="1:14" ht="25.5" customHeight="1" x14ac:dyDescent="0.15">
      <c r="A97" s="389"/>
      <c r="B97" s="253"/>
      <c r="C97" s="258"/>
      <c r="D97" s="8"/>
      <c r="E97" s="3"/>
      <c r="F97" s="374"/>
      <c r="G97" s="3"/>
      <c r="H97" s="393"/>
      <c r="I97" s="394"/>
      <c r="J97" s="397">
        <v>42866</v>
      </c>
      <c r="K97" s="39"/>
      <c r="L97" s="40"/>
      <c r="M97" s="241"/>
      <c r="N97" s="240"/>
    </row>
    <row r="98" spans="1:14" ht="25.5" customHeight="1" x14ac:dyDescent="0.15">
      <c r="A98" s="392"/>
      <c r="B98" s="253"/>
      <c r="C98" s="258"/>
      <c r="D98" s="8"/>
      <c r="E98" s="3"/>
      <c r="F98" s="375"/>
      <c r="G98" s="3"/>
      <c r="H98" s="395"/>
      <c r="I98" s="396"/>
      <c r="J98" s="414"/>
      <c r="K98" s="39"/>
      <c r="L98" s="40"/>
      <c r="M98" s="241"/>
      <c r="N98" s="240"/>
    </row>
    <row r="99" spans="1:14" ht="25.5" customHeight="1" x14ac:dyDescent="0.15">
      <c r="A99" s="389"/>
      <c r="B99" s="253"/>
      <c r="C99" s="258"/>
      <c r="D99" s="8"/>
      <c r="E99" s="3"/>
      <c r="F99" s="374"/>
      <c r="G99" s="3"/>
      <c r="H99" s="393"/>
      <c r="I99" s="394"/>
      <c r="J99" s="397">
        <v>42867</v>
      </c>
      <c r="K99" s="39"/>
      <c r="L99" s="40"/>
      <c r="M99" s="241"/>
      <c r="N99" s="240"/>
    </row>
    <row r="100" spans="1:14" ht="25.5" customHeight="1" x14ac:dyDescent="0.15">
      <c r="A100" s="392"/>
      <c r="B100" s="253"/>
      <c r="C100" s="258"/>
      <c r="D100" s="8"/>
      <c r="E100" s="3"/>
      <c r="F100" s="375"/>
      <c r="G100" s="3"/>
      <c r="H100" s="395"/>
      <c r="I100" s="396"/>
      <c r="J100" s="414"/>
      <c r="K100" s="39"/>
      <c r="L100" s="40"/>
      <c r="M100" s="241"/>
      <c r="N100" s="240"/>
    </row>
    <row r="101" spans="1:14" ht="25.5" customHeight="1" x14ac:dyDescent="0.15">
      <c r="A101" s="389"/>
      <c r="B101" s="253"/>
      <c r="C101" s="258"/>
      <c r="D101" s="8"/>
      <c r="E101" s="3"/>
      <c r="F101" s="374"/>
      <c r="G101" s="3"/>
      <c r="H101" s="393"/>
      <c r="I101" s="394"/>
      <c r="J101" s="397">
        <v>42868</v>
      </c>
      <c r="K101" s="39"/>
      <c r="L101" s="40"/>
      <c r="M101" s="241"/>
      <c r="N101" s="240"/>
    </row>
    <row r="102" spans="1:14" ht="25.5" customHeight="1" x14ac:dyDescent="0.15">
      <c r="A102" s="392"/>
      <c r="B102" s="253"/>
      <c r="C102" s="258"/>
      <c r="D102" s="8"/>
      <c r="E102" s="3"/>
      <c r="F102" s="375"/>
      <c r="G102" s="3"/>
      <c r="H102" s="395"/>
      <c r="I102" s="396"/>
      <c r="J102" s="414"/>
      <c r="K102" s="39"/>
      <c r="L102" s="40"/>
      <c r="M102" s="241"/>
      <c r="N102" s="240"/>
    </row>
    <row r="103" spans="1:14" ht="25.5" customHeight="1" x14ac:dyDescent="0.15">
      <c r="A103" s="389"/>
      <c r="B103" s="253"/>
      <c r="C103" s="258"/>
      <c r="D103" s="8"/>
      <c r="E103" s="3"/>
      <c r="F103" s="374"/>
      <c r="G103" s="3"/>
      <c r="H103" s="393"/>
      <c r="I103" s="394"/>
      <c r="J103" s="397">
        <v>42869</v>
      </c>
      <c r="K103" s="39"/>
      <c r="L103" s="40"/>
      <c r="M103" s="241"/>
      <c r="N103" s="240"/>
    </row>
    <row r="104" spans="1:14" ht="25.5" customHeight="1" x14ac:dyDescent="0.15">
      <c r="A104" s="392"/>
      <c r="B104" s="253"/>
      <c r="C104" s="258"/>
      <c r="D104" s="8"/>
      <c r="E104" s="3"/>
      <c r="F104" s="375"/>
      <c r="G104" s="3"/>
      <c r="H104" s="395"/>
      <c r="I104" s="396"/>
      <c r="J104" s="414"/>
      <c r="K104" s="39"/>
      <c r="L104" s="40"/>
      <c r="M104" s="241"/>
      <c r="N104" s="240"/>
    </row>
    <row r="105" spans="1:14" ht="25.5" customHeight="1" x14ac:dyDescent="0.15">
      <c r="A105" s="389"/>
      <c r="B105" s="253"/>
      <c r="C105" s="258"/>
      <c r="D105" s="8"/>
      <c r="E105" s="3"/>
      <c r="F105" s="374"/>
      <c r="G105" s="3"/>
      <c r="H105" s="393"/>
      <c r="I105" s="394"/>
      <c r="J105" s="397">
        <v>42870</v>
      </c>
      <c r="K105" s="39"/>
      <c r="L105" s="40"/>
      <c r="M105" s="241"/>
      <c r="N105" s="240"/>
    </row>
    <row r="106" spans="1:14" ht="25.5" customHeight="1" x14ac:dyDescent="0.15">
      <c r="A106" s="392"/>
      <c r="B106" s="253"/>
      <c r="C106" s="258"/>
      <c r="D106" s="8"/>
      <c r="E106" s="3"/>
      <c r="F106" s="375"/>
      <c r="G106" s="3"/>
      <c r="H106" s="395"/>
      <c r="I106" s="396"/>
      <c r="J106" s="414"/>
      <c r="K106" s="39"/>
      <c r="L106" s="40"/>
      <c r="M106" s="241"/>
      <c r="N106" s="240"/>
    </row>
    <row r="107" spans="1:14" ht="25.5" customHeight="1" x14ac:dyDescent="0.15">
      <c r="A107" s="389"/>
      <c r="B107" s="253"/>
      <c r="C107" s="258"/>
      <c r="D107" s="8"/>
      <c r="E107" s="3"/>
      <c r="F107" s="374"/>
      <c r="G107" s="3"/>
      <c r="H107" s="393"/>
      <c r="I107" s="394"/>
      <c r="J107" s="397">
        <v>42871</v>
      </c>
      <c r="K107" s="39"/>
      <c r="L107" s="40"/>
      <c r="M107" s="241"/>
      <c r="N107" s="240"/>
    </row>
    <row r="108" spans="1:14" ht="25.5" customHeight="1" x14ac:dyDescent="0.15">
      <c r="A108" s="392"/>
      <c r="B108" s="253"/>
      <c r="C108" s="258"/>
      <c r="D108" s="8"/>
      <c r="E108" s="3"/>
      <c r="F108" s="375"/>
      <c r="G108" s="3"/>
      <c r="H108" s="395"/>
      <c r="I108" s="396"/>
      <c r="J108" s="414"/>
      <c r="K108" s="39"/>
      <c r="L108" s="40"/>
      <c r="M108" s="241"/>
      <c r="N108" s="240"/>
    </row>
    <row r="109" spans="1:14" ht="25.5" customHeight="1" x14ac:dyDescent="0.15">
      <c r="A109" s="389"/>
      <c r="B109" s="253"/>
      <c r="C109" s="258"/>
      <c r="D109" s="8"/>
      <c r="E109" s="3"/>
      <c r="F109" s="374"/>
      <c r="G109" s="3"/>
      <c r="H109" s="393"/>
      <c r="I109" s="394"/>
      <c r="J109" s="397">
        <v>42872</v>
      </c>
      <c r="K109" s="39"/>
      <c r="L109" s="40"/>
      <c r="M109" s="241"/>
      <c r="N109" s="240"/>
    </row>
    <row r="110" spans="1:14" ht="25.5" customHeight="1" x14ac:dyDescent="0.15">
      <c r="A110" s="392"/>
      <c r="B110" s="253"/>
      <c r="C110" s="258"/>
      <c r="D110" s="8"/>
      <c r="E110" s="3"/>
      <c r="F110" s="375"/>
      <c r="G110" s="3"/>
      <c r="H110" s="395"/>
      <c r="I110" s="396"/>
      <c r="J110" s="414"/>
      <c r="K110" s="39"/>
      <c r="L110" s="40"/>
      <c r="M110" s="241"/>
      <c r="N110" s="240"/>
    </row>
    <row r="111" spans="1:14" ht="25.5" customHeight="1" x14ac:dyDescent="0.15">
      <c r="A111" s="389"/>
      <c r="B111" s="253"/>
      <c r="C111" s="258"/>
      <c r="D111" s="8"/>
      <c r="E111" s="3"/>
      <c r="F111" s="374"/>
      <c r="G111" s="3"/>
      <c r="H111" s="393"/>
      <c r="I111" s="394"/>
      <c r="J111" s="397">
        <v>42873</v>
      </c>
      <c r="K111" s="39"/>
      <c r="L111" s="40"/>
      <c r="M111" s="241"/>
      <c r="N111" s="240"/>
    </row>
    <row r="112" spans="1:14" ht="25.5" customHeight="1" x14ac:dyDescent="0.15">
      <c r="A112" s="392"/>
      <c r="B112" s="253"/>
      <c r="C112" s="258"/>
      <c r="D112" s="8"/>
      <c r="E112" s="3"/>
      <c r="F112" s="375"/>
      <c r="G112" s="3"/>
      <c r="H112" s="395"/>
      <c r="I112" s="396"/>
      <c r="J112" s="414"/>
      <c r="K112" s="39"/>
      <c r="L112" s="40"/>
      <c r="M112" s="241"/>
      <c r="N112" s="240"/>
    </row>
    <row r="113" spans="1:14" ht="25.5" customHeight="1" x14ac:dyDescent="0.15">
      <c r="A113" s="389"/>
      <c r="B113" s="253"/>
      <c r="C113" s="258"/>
      <c r="D113" s="8"/>
      <c r="E113" s="3"/>
      <c r="F113" s="374"/>
      <c r="G113" s="3"/>
      <c r="H113" s="393"/>
      <c r="I113" s="394"/>
      <c r="J113" s="397">
        <v>42874</v>
      </c>
      <c r="K113" s="39"/>
      <c r="L113" s="40"/>
      <c r="M113" s="241"/>
      <c r="N113" s="240"/>
    </row>
    <row r="114" spans="1:14" ht="25.5" customHeight="1" x14ac:dyDescent="0.15">
      <c r="A114" s="392"/>
      <c r="B114" s="253"/>
      <c r="C114" s="258"/>
      <c r="D114" s="8"/>
      <c r="E114" s="3"/>
      <c r="F114" s="375"/>
      <c r="G114" s="3"/>
      <c r="H114" s="395"/>
      <c r="I114" s="396"/>
      <c r="J114" s="414"/>
      <c r="K114" s="39"/>
      <c r="L114" s="40"/>
      <c r="M114" s="241"/>
      <c r="N114" s="240"/>
    </row>
    <row r="115" spans="1:14" ht="25.5" customHeight="1" x14ac:dyDescent="0.15">
      <c r="A115" s="389"/>
      <c r="B115" s="253"/>
      <c r="C115" s="258"/>
      <c r="D115" s="8"/>
      <c r="E115" s="3"/>
      <c r="F115" s="374"/>
      <c r="G115" s="3"/>
      <c r="H115" s="393"/>
      <c r="I115" s="394"/>
      <c r="J115" s="397">
        <v>42875</v>
      </c>
      <c r="K115" s="39"/>
      <c r="L115" s="40"/>
      <c r="M115" s="241"/>
      <c r="N115" s="240"/>
    </row>
    <row r="116" spans="1:14" ht="25.5" customHeight="1" x14ac:dyDescent="0.15">
      <c r="A116" s="392"/>
      <c r="B116" s="253"/>
      <c r="C116" s="258"/>
      <c r="D116" s="8"/>
      <c r="E116" s="3"/>
      <c r="F116" s="375"/>
      <c r="G116" s="3"/>
      <c r="H116" s="395"/>
      <c r="I116" s="396"/>
      <c r="J116" s="414"/>
      <c r="K116" s="39"/>
      <c r="L116" s="40"/>
      <c r="M116" s="241"/>
      <c r="N116" s="240"/>
    </row>
    <row r="117" spans="1:14" ht="25.5" customHeight="1" x14ac:dyDescent="0.15">
      <c r="A117" s="389"/>
      <c r="B117" s="253"/>
      <c r="C117" s="258"/>
      <c r="D117" s="8"/>
      <c r="E117" s="3"/>
      <c r="F117" s="374"/>
      <c r="G117" s="3"/>
      <c r="H117" s="393"/>
      <c r="I117" s="394"/>
      <c r="J117" s="397">
        <v>42876</v>
      </c>
      <c r="K117" s="39"/>
      <c r="L117" s="40"/>
      <c r="M117" s="241"/>
      <c r="N117" s="240"/>
    </row>
    <row r="118" spans="1:14" ht="25.5" customHeight="1" x14ac:dyDescent="0.15">
      <c r="A118" s="392"/>
      <c r="B118" s="253"/>
      <c r="C118" s="258"/>
      <c r="D118" s="8"/>
      <c r="E118" s="3"/>
      <c r="F118" s="375"/>
      <c r="G118" s="3"/>
      <c r="H118" s="395"/>
      <c r="I118" s="396"/>
      <c r="J118" s="414"/>
      <c r="K118" s="39"/>
      <c r="L118" s="40"/>
      <c r="M118" s="241"/>
      <c r="N118" s="240"/>
    </row>
    <row r="119" spans="1:14" ht="25.5" customHeight="1" x14ac:dyDescent="0.15">
      <c r="A119" s="389"/>
      <c r="B119" s="253"/>
      <c r="C119" s="258"/>
      <c r="D119" s="8"/>
      <c r="E119" s="3"/>
      <c r="F119" s="374"/>
      <c r="G119" s="3"/>
      <c r="H119" s="393"/>
      <c r="I119" s="394"/>
      <c r="J119" s="397">
        <v>42877</v>
      </c>
      <c r="K119" s="39"/>
      <c r="L119" s="40"/>
      <c r="M119" s="241"/>
      <c r="N119" s="240"/>
    </row>
    <row r="120" spans="1:14" ht="25.5" customHeight="1" x14ac:dyDescent="0.15">
      <c r="A120" s="392"/>
      <c r="B120" s="253"/>
      <c r="C120" s="258"/>
      <c r="D120" s="8"/>
      <c r="E120" s="3"/>
      <c r="F120" s="375"/>
      <c r="G120" s="3"/>
      <c r="H120" s="395"/>
      <c r="I120" s="396"/>
      <c r="J120" s="414"/>
      <c r="K120" s="39"/>
      <c r="L120" s="40"/>
      <c r="M120" s="241"/>
      <c r="N120" s="240"/>
    </row>
    <row r="121" spans="1:14" ht="25.5" customHeight="1" x14ac:dyDescent="0.15">
      <c r="A121" s="389"/>
      <c r="B121" s="253"/>
      <c r="C121" s="258"/>
      <c r="D121" s="8"/>
      <c r="E121" s="3"/>
      <c r="F121" s="374"/>
      <c r="G121" s="3"/>
      <c r="H121" s="393"/>
      <c r="I121" s="394"/>
      <c r="J121" s="397">
        <v>42878</v>
      </c>
      <c r="K121" s="39"/>
      <c r="L121" s="40"/>
      <c r="M121" s="241"/>
      <c r="N121" s="240"/>
    </row>
    <row r="122" spans="1:14" ht="25.5" customHeight="1" x14ac:dyDescent="0.15">
      <c r="A122" s="392"/>
      <c r="B122" s="253"/>
      <c r="C122" s="258"/>
      <c r="D122" s="8"/>
      <c r="E122" s="3"/>
      <c r="F122" s="375"/>
      <c r="G122" s="3"/>
      <c r="H122" s="395"/>
      <c r="I122" s="396"/>
      <c r="J122" s="414"/>
      <c r="K122" s="39"/>
      <c r="L122" s="40"/>
      <c r="M122" s="241"/>
      <c r="N122" s="240"/>
    </row>
    <row r="123" spans="1:14" ht="25.5" customHeight="1" x14ac:dyDescent="0.15">
      <c r="A123" s="389"/>
      <c r="B123" s="253"/>
      <c r="C123" s="258"/>
      <c r="D123" s="8"/>
      <c r="E123" s="3"/>
      <c r="F123" s="374"/>
      <c r="G123" s="3"/>
      <c r="H123" s="393"/>
      <c r="I123" s="394"/>
      <c r="J123" s="397">
        <v>42879</v>
      </c>
      <c r="K123" s="39"/>
      <c r="L123" s="40"/>
      <c r="M123" s="241"/>
      <c r="N123" s="240"/>
    </row>
    <row r="124" spans="1:14" ht="25.5" customHeight="1" x14ac:dyDescent="0.15">
      <c r="A124" s="392"/>
      <c r="B124" s="253"/>
      <c r="C124" s="258"/>
      <c r="D124" s="8"/>
      <c r="E124" s="3"/>
      <c r="F124" s="375"/>
      <c r="G124" s="3"/>
      <c r="H124" s="395"/>
      <c r="I124" s="396"/>
      <c r="J124" s="414"/>
      <c r="K124" s="39"/>
      <c r="L124" s="40"/>
      <c r="M124" s="241"/>
      <c r="N124" s="240"/>
    </row>
    <row r="125" spans="1:14" ht="25.5" customHeight="1" x14ac:dyDescent="0.15">
      <c r="A125" s="389"/>
      <c r="B125" s="253"/>
      <c r="C125" s="258"/>
      <c r="D125" s="8"/>
      <c r="E125" s="3"/>
      <c r="F125" s="374"/>
      <c r="G125" s="3"/>
      <c r="H125" s="393"/>
      <c r="I125" s="394"/>
      <c r="J125" s="397">
        <v>42880</v>
      </c>
      <c r="K125" s="39"/>
      <c r="L125" s="40"/>
      <c r="M125" s="241"/>
      <c r="N125" s="240"/>
    </row>
    <row r="126" spans="1:14" ht="25.5" customHeight="1" x14ac:dyDescent="0.15">
      <c r="A126" s="392"/>
      <c r="B126" s="253"/>
      <c r="C126" s="258"/>
      <c r="D126" s="8"/>
      <c r="E126" s="3"/>
      <c r="F126" s="375"/>
      <c r="G126" s="3"/>
      <c r="H126" s="395"/>
      <c r="I126" s="396"/>
      <c r="J126" s="414"/>
      <c r="K126" s="39"/>
      <c r="L126" s="40"/>
      <c r="M126" s="241"/>
      <c r="N126" s="240"/>
    </row>
    <row r="127" spans="1:14" ht="25.5" customHeight="1" x14ac:dyDescent="0.15">
      <c r="A127" s="389"/>
      <c r="B127" s="253"/>
      <c r="C127" s="258"/>
      <c r="D127" s="8"/>
      <c r="E127" s="3"/>
      <c r="F127" s="374"/>
      <c r="G127" s="3"/>
      <c r="H127" s="393"/>
      <c r="I127" s="394"/>
      <c r="J127" s="397">
        <v>42881</v>
      </c>
      <c r="K127" s="39"/>
      <c r="L127" s="40"/>
      <c r="M127" s="241"/>
      <c r="N127" s="240"/>
    </row>
    <row r="128" spans="1:14" ht="25.5" customHeight="1" x14ac:dyDescent="0.15">
      <c r="A128" s="392"/>
      <c r="B128" s="253"/>
      <c r="C128" s="258"/>
      <c r="D128" s="8"/>
      <c r="E128" s="3"/>
      <c r="F128" s="375"/>
      <c r="G128" s="3"/>
      <c r="H128" s="395"/>
      <c r="I128" s="396"/>
      <c r="J128" s="414"/>
      <c r="K128" s="39"/>
      <c r="L128" s="40"/>
      <c r="M128" s="241"/>
      <c r="N128" s="240"/>
    </row>
    <row r="129" spans="1:14" ht="25.5" customHeight="1" x14ac:dyDescent="0.15">
      <c r="A129" s="389"/>
      <c r="B129" s="253"/>
      <c r="C129" s="258"/>
      <c r="D129" s="8"/>
      <c r="E129" s="3"/>
      <c r="F129" s="374"/>
      <c r="G129" s="3"/>
      <c r="H129" s="393"/>
      <c r="I129" s="394"/>
      <c r="J129" s="397">
        <v>42882</v>
      </c>
      <c r="K129" s="39"/>
      <c r="L129" s="40"/>
      <c r="M129" s="241"/>
      <c r="N129" s="240"/>
    </row>
    <row r="130" spans="1:14" ht="25.5" customHeight="1" x14ac:dyDescent="0.15">
      <c r="A130" s="392"/>
      <c r="B130" s="253"/>
      <c r="C130" s="258"/>
      <c r="D130" s="8"/>
      <c r="E130" s="3"/>
      <c r="F130" s="375"/>
      <c r="G130" s="3"/>
      <c r="H130" s="395"/>
      <c r="I130" s="396"/>
      <c r="J130" s="414"/>
      <c r="K130" s="39"/>
      <c r="L130" s="40"/>
      <c r="M130" s="241"/>
      <c r="N130" s="240"/>
    </row>
    <row r="131" spans="1:14" ht="25.5" customHeight="1" x14ac:dyDescent="0.15">
      <c r="A131" s="389"/>
      <c r="B131" s="253"/>
      <c r="C131" s="258"/>
      <c r="D131" s="8"/>
      <c r="E131" s="3"/>
      <c r="F131" s="374"/>
      <c r="G131" s="3"/>
      <c r="H131" s="393"/>
      <c r="I131" s="394"/>
      <c r="J131" s="397">
        <v>42883</v>
      </c>
      <c r="K131" s="39"/>
      <c r="L131" s="40"/>
      <c r="M131" s="241"/>
      <c r="N131" s="240"/>
    </row>
    <row r="132" spans="1:14" ht="25.5" customHeight="1" x14ac:dyDescent="0.15">
      <c r="A132" s="392"/>
      <c r="B132" s="253"/>
      <c r="C132" s="258"/>
      <c r="D132" s="8"/>
      <c r="E132" s="3"/>
      <c r="F132" s="375"/>
      <c r="G132" s="3"/>
      <c r="H132" s="395"/>
      <c r="I132" s="396"/>
      <c r="J132" s="414"/>
      <c r="K132" s="39"/>
      <c r="L132" s="40"/>
      <c r="M132" s="241"/>
      <c r="N132" s="240"/>
    </row>
    <row r="133" spans="1:14" ht="25.5" customHeight="1" x14ac:dyDescent="0.15">
      <c r="A133" s="389"/>
      <c r="B133" s="253"/>
      <c r="C133" s="258"/>
      <c r="D133" s="8"/>
      <c r="E133" s="3"/>
      <c r="F133" s="374"/>
      <c r="G133" s="3"/>
      <c r="H133" s="393"/>
      <c r="I133" s="394"/>
      <c r="J133" s="397">
        <v>42884</v>
      </c>
      <c r="K133" s="39"/>
      <c r="L133" s="40"/>
      <c r="M133" s="241"/>
      <c r="N133" s="240"/>
    </row>
    <row r="134" spans="1:14" ht="25.5" customHeight="1" x14ac:dyDescent="0.15">
      <c r="A134" s="392"/>
      <c r="B134" s="253"/>
      <c r="C134" s="258"/>
      <c r="D134" s="8"/>
      <c r="E134" s="3"/>
      <c r="F134" s="375"/>
      <c r="G134" s="3"/>
      <c r="H134" s="395"/>
      <c r="I134" s="396"/>
      <c r="J134" s="414"/>
      <c r="K134" s="39"/>
      <c r="L134" s="40"/>
      <c r="M134" s="241"/>
      <c r="N134" s="240"/>
    </row>
    <row r="135" spans="1:14" ht="25.5" customHeight="1" x14ac:dyDescent="0.15">
      <c r="A135" s="389"/>
      <c r="B135" s="253"/>
      <c r="C135" s="258"/>
      <c r="D135" s="8"/>
      <c r="E135" s="3"/>
      <c r="F135" s="374"/>
      <c r="G135" s="3"/>
      <c r="H135" s="393"/>
      <c r="I135" s="394"/>
      <c r="J135" s="397">
        <v>42885</v>
      </c>
      <c r="K135" s="39"/>
      <c r="L135" s="40"/>
      <c r="M135" s="241"/>
      <c r="N135" s="240"/>
    </row>
    <row r="136" spans="1:14" ht="25.5" customHeight="1" x14ac:dyDescent="0.15">
      <c r="A136" s="392"/>
      <c r="B136" s="253"/>
      <c r="C136" s="258"/>
      <c r="D136" s="8"/>
      <c r="E136" s="3"/>
      <c r="F136" s="375"/>
      <c r="G136" s="3"/>
      <c r="H136" s="395"/>
      <c r="I136" s="396"/>
      <c r="J136" s="414"/>
      <c r="K136" s="39"/>
      <c r="L136" s="40"/>
      <c r="M136" s="241"/>
      <c r="N136" s="240"/>
    </row>
    <row r="137" spans="1:14" ht="25.5" customHeight="1" x14ac:dyDescent="0.15">
      <c r="A137" s="389"/>
      <c r="B137" s="253"/>
      <c r="C137" s="258"/>
      <c r="D137" s="8"/>
      <c r="E137" s="3"/>
      <c r="F137" s="374"/>
      <c r="G137" s="3"/>
      <c r="H137" s="393"/>
      <c r="I137" s="394"/>
      <c r="J137" s="397">
        <v>42886</v>
      </c>
      <c r="K137" s="39"/>
      <c r="L137" s="40"/>
      <c r="M137" s="241"/>
      <c r="N137" s="240"/>
    </row>
    <row r="138" spans="1:14" ht="25.5" customHeight="1" x14ac:dyDescent="0.15">
      <c r="A138" s="392"/>
      <c r="B138" s="253"/>
      <c r="C138" s="258"/>
      <c r="D138" s="8"/>
      <c r="E138" s="3"/>
      <c r="F138" s="375"/>
      <c r="G138" s="3"/>
      <c r="H138" s="395"/>
      <c r="I138" s="396"/>
      <c r="J138" s="414"/>
      <c r="K138" s="39"/>
      <c r="L138" s="40"/>
      <c r="M138" s="241"/>
      <c r="N138" s="240"/>
    </row>
    <row r="139" spans="1:14" ht="25.5" customHeight="1" x14ac:dyDescent="0.15">
      <c r="A139" s="389"/>
      <c r="B139" s="253"/>
      <c r="C139" s="258"/>
      <c r="D139" s="8"/>
      <c r="E139" s="3"/>
      <c r="F139" s="374"/>
      <c r="G139" s="3"/>
      <c r="H139" s="393"/>
      <c r="I139" s="394"/>
      <c r="J139" s="397">
        <v>42887</v>
      </c>
      <c r="K139" s="39"/>
      <c r="L139" s="40"/>
      <c r="M139" s="241"/>
      <c r="N139" s="240"/>
    </row>
    <row r="140" spans="1:14" ht="25.5" customHeight="1" x14ac:dyDescent="0.15">
      <c r="A140" s="392"/>
      <c r="B140" s="253"/>
      <c r="C140" s="258"/>
      <c r="D140" s="8"/>
      <c r="E140" s="3"/>
      <c r="F140" s="375"/>
      <c r="G140" s="3"/>
      <c r="H140" s="395"/>
      <c r="I140" s="396"/>
      <c r="J140" s="414"/>
      <c r="K140" s="39"/>
      <c r="L140" s="40"/>
      <c r="M140" s="241"/>
      <c r="N140" s="240"/>
    </row>
    <row r="141" spans="1:14" ht="25.5" customHeight="1" x14ac:dyDescent="0.15">
      <c r="A141" s="389"/>
      <c r="B141" s="253"/>
      <c r="C141" s="258"/>
      <c r="D141" s="8"/>
      <c r="E141" s="3"/>
      <c r="F141" s="374"/>
      <c r="G141" s="3"/>
      <c r="H141" s="393"/>
      <c r="I141" s="394"/>
      <c r="J141" s="397">
        <v>42888</v>
      </c>
      <c r="K141" s="39"/>
      <c r="L141" s="40"/>
      <c r="M141" s="241"/>
      <c r="N141" s="240"/>
    </row>
    <row r="142" spans="1:14" ht="25.5" customHeight="1" x14ac:dyDescent="0.15">
      <c r="A142" s="392"/>
      <c r="B142" s="253"/>
      <c r="C142" s="258"/>
      <c r="D142" s="8"/>
      <c r="E142" s="3"/>
      <c r="F142" s="375"/>
      <c r="G142" s="3"/>
      <c r="H142" s="395"/>
      <c r="I142" s="396"/>
      <c r="J142" s="414"/>
      <c r="K142" s="39"/>
      <c r="L142" s="40"/>
      <c r="M142" s="241"/>
      <c r="N142" s="240"/>
    </row>
    <row r="143" spans="1:14" ht="25.5" customHeight="1" x14ac:dyDescent="0.15">
      <c r="A143" s="389"/>
      <c r="B143" s="253"/>
      <c r="C143" s="258"/>
      <c r="D143" s="8"/>
      <c r="E143" s="3"/>
      <c r="F143" s="374"/>
      <c r="G143" s="3"/>
      <c r="H143" s="393"/>
      <c r="I143" s="394"/>
      <c r="J143" s="397">
        <v>42889</v>
      </c>
      <c r="K143" s="39"/>
      <c r="L143" s="40"/>
      <c r="M143" s="241"/>
      <c r="N143" s="240"/>
    </row>
    <row r="144" spans="1:14" ht="25.5" customHeight="1" x14ac:dyDescent="0.15">
      <c r="A144" s="392"/>
      <c r="B144" s="253"/>
      <c r="C144" s="258"/>
      <c r="D144" s="8"/>
      <c r="E144" s="3"/>
      <c r="F144" s="375"/>
      <c r="G144" s="3"/>
      <c r="H144" s="395"/>
      <c r="I144" s="396"/>
      <c r="J144" s="414"/>
      <c r="K144" s="39"/>
      <c r="L144" s="40"/>
      <c r="M144" s="241"/>
      <c r="N144" s="240"/>
    </row>
    <row r="145" spans="1:14" ht="25.5" customHeight="1" x14ac:dyDescent="0.15">
      <c r="A145" s="389"/>
      <c r="B145" s="253"/>
      <c r="C145" s="258"/>
      <c r="D145" s="8"/>
      <c r="E145" s="3"/>
      <c r="F145" s="374"/>
      <c r="G145" s="3"/>
      <c r="H145" s="393"/>
      <c r="I145" s="394"/>
      <c r="J145" s="397">
        <v>42890</v>
      </c>
      <c r="K145" s="39"/>
      <c r="L145" s="40"/>
      <c r="M145" s="241"/>
      <c r="N145" s="240"/>
    </row>
    <row r="146" spans="1:14" ht="25.5" customHeight="1" x14ac:dyDescent="0.15">
      <c r="A146" s="392"/>
      <c r="B146" s="253"/>
      <c r="C146" s="258"/>
      <c r="D146" s="8"/>
      <c r="E146" s="3"/>
      <c r="F146" s="375"/>
      <c r="G146" s="3"/>
      <c r="H146" s="395"/>
      <c r="I146" s="396"/>
      <c r="J146" s="414"/>
      <c r="K146" s="39"/>
      <c r="L146" s="40"/>
      <c r="M146" s="241"/>
      <c r="N146" s="240"/>
    </row>
    <row r="147" spans="1:14" ht="25.5" customHeight="1" x14ac:dyDescent="0.15">
      <c r="A147" s="389"/>
      <c r="B147" s="253"/>
      <c r="C147" s="258"/>
      <c r="D147" s="8"/>
      <c r="E147" s="3"/>
      <c r="F147" s="374"/>
      <c r="G147" s="3"/>
      <c r="H147" s="393"/>
      <c r="I147" s="394"/>
      <c r="J147" s="397">
        <v>42891</v>
      </c>
      <c r="K147" s="39"/>
      <c r="L147" s="40"/>
      <c r="M147" s="241"/>
      <c r="N147" s="240"/>
    </row>
    <row r="148" spans="1:14" ht="25.5" customHeight="1" x14ac:dyDescent="0.15">
      <c r="A148" s="392"/>
      <c r="B148" s="253"/>
      <c r="C148" s="258"/>
      <c r="D148" s="8"/>
      <c r="E148" s="3"/>
      <c r="F148" s="375"/>
      <c r="G148" s="3"/>
      <c r="H148" s="395"/>
      <c r="I148" s="396"/>
      <c r="J148" s="414"/>
      <c r="K148" s="39"/>
      <c r="L148" s="40"/>
      <c r="M148" s="241"/>
      <c r="N148" s="240"/>
    </row>
    <row r="149" spans="1:14" ht="25.5" customHeight="1" x14ac:dyDescent="0.15">
      <c r="A149" s="389"/>
      <c r="B149" s="253"/>
      <c r="C149" s="258"/>
      <c r="D149" s="8"/>
      <c r="E149" s="3"/>
      <c r="F149" s="374"/>
      <c r="G149" s="3"/>
      <c r="H149" s="393"/>
      <c r="I149" s="394"/>
      <c r="J149" s="397">
        <v>42892</v>
      </c>
      <c r="K149" s="39"/>
      <c r="L149" s="40"/>
      <c r="M149" s="241"/>
      <c r="N149" s="240"/>
    </row>
    <row r="150" spans="1:14" ht="25.5" customHeight="1" x14ac:dyDescent="0.15">
      <c r="A150" s="392"/>
      <c r="B150" s="253"/>
      <c r="C150" s="258"/>
      <c r="D150" s="8"/>
      <c r="E150" s="3"/>
      <c r="F150" s="375"/>
      <c r="G150" s="3"/>
      <c r="H150" s="395"/>
      <c r="I150" s="396"/>
      <c r="J150" s="414"/>
      <c r="K150" s="39"/>
      <c r="L150" s="40"/>
      <c r="M150" s="241"/>
      <c r="N150" s="240"/>
    </row>
    <row r="151" spans="1:14" ht="25.5" customHeight="1" x14ac:dyDescent="0.15">
      <c r="A151" s="389"/>
      <c r="B151" s="253"/>
      <c r="C151" s="258"/>
      <c r="D151" s="8"/>
      <c r="E151" s="3"/>
      <c r="F151" s="374"/>
      <c r="G151" s="3"/>
      <c r="H151" s="393"/>
      <c r="I151" s="394"/>
      <c r="J151" s="397">
        <v>42893</v>
      </c>
      <c r="K151" s="39"/>
      <c r="L151" s="40"/>
      <c r="M151" s="241"/>
      <c r="N151" s="240"/>
    </row>
    <row r="152" spans="1:14" ht="25.5" customHeight="1" x14ac:dyDescent="0.15">
      <c r="A152" s="392"/>
      <c r="B152" s="253"/>
      <c r="C152" s="258"/>
      <c r="D152" s="8"/>
      <c r="E152" s="3"/>
      <c r="F152" s="375"/>
      <c r="G152" s="3"/>
      <c r="H152" s="395"/>
      <c r="I152" s="396"/>
      <c r="J152" s="414"/>
      <c r="K152" s="39"/>
      <c r="L152" s="40"/>
      <c r="M152" s="241"/>
      <c r="N152" s="240"/>
    </row>
    <row r="153" spans="1:14" ht="25.5" customHeight="1" x14ac:dyDescent="0.15">
      <c r="A153" s="389"/>
      <c r="B153" s="253"/>
      <c r="C153" s="258"/>
      <c r="D153" s="8"/>
      <c r="E153" s="3"/>
      <c r="F153" s="374"/>
      <c r="G153" s="3"/>
      <c r="H153" s="393"/>
      <c r="I153" s="394"/>
      <c r="J153" s="397">
        <v>42894</v>
      </c>
      <c r="K153" s="39"/>
      <c r="L153" s="40"/>
      <c r="M153" s="241"/>
      <c r="N153" s="240"/>
    </row>
    <row r="154" spans="1:14" ht="25.5" customHeight="1" x14ac:dyDescent="0.15">
      <c r="A154" s="392"/>
      <c r="B154" s="253"/>
      <c r="C154" s="258"/>
      <c r="D154" s="8"/>
      <c r="E154" s="3"/>
      <c r="F154" s="375"/>
      <c r="G154" s="3"/>
      <c r="H154" s="395"/>
      <c r="I154" s="396"/>
      <c r="J154" s="414"/>
      <c r="K154" s="39"/>
      <c r="L154" s="40"/>
      <c r="M154" s="241"/>
      <c r="N154" s="240"/>
    </row>
    <row r="155" spans="1:14" ht="25.5" customHeight="1" x14ac:dyDescent="0.15">
      <c r="A155" s="389"/>
      <c r="B155" s="253"/>
      <c r="C155" s="258"/>
      <c r="D155" s="8"/>
      <c r="E155" s="3"/>
      <c r="F155" s="374"/>
      <c r="G155" s="3"/>
      <c r="H155" s="393"/>
      <c r="I155" s="394"/>
      <c r="J155" s="397">
        <v>42895</v>
      </c>
      <c r="K155" s="39"/>
      <c r="L155" s="40"/>
      <c r="M155" s="241"/>
      <c r="N155" s="240"/>
    </row>
    <row r="156" spans="1:14" ht="25.5" customHeight="1" x14ac:dyDescent="0.15">
      <c r="A156" s="392"/>
      <c r="B156" s="253"/>
      <c r="C156" s="258"/>
      <c r="D156" s="8"/>
      <c r="E156" s="3"/>
      <c r="F156" s="375"/>
      <c r="G156" s="3"/>
      <c r="H156" s="395"/>
      <c r="I156" s="396"/>
      <c r="J156" s="414"/>
      <c r="K156" s="39"/>
      <c r="L156" s="40"/>
      <c r="M156" s="241"/>
      <c r="N156" s="240"/>
    </row>
    <row r="157" spans="1:14" ht="25.5" customHeight="1" x14ac:dyDescent="0.15">
      <c r="A157" s="389"/>
      <c r="B157" s="253"/>
      <c r="C157" s="258"/>
      <c r="D157" s="8"/>
      <c r="E157" s="3"/>
      <c r="F157" s="374"/>
      <c r="G157" s="3"/>
      <c r="H157" s="393"/>
      <c r="I157" s="394"/>
      <c r="J157" s="397">
        <v>42896</v>
      </c>
      <c r="K157" s="39"/>
      <c r="L157" s="40"/>
      <c r="M157" s="241"/>
      <c r="N157" s="240"/>
    </row>
    <row r="158" spans="1:14" ht="25.5" customHeight="1" x14ac:dyDescent="0.15">
      <c r="A158" s="392"/>
      <c r="B158" s="253"/>
      <c r="C158" s="258"/>
      <c r="D158" s="8"/>
      <c r="E158" s="3"/>
      <c r="F158" s="375"/>
      <c r="G158" s="3"/>
      <c r="H158" s="395"/>
      <c r="I158" s="396"/>
      <c r="J158" s="414"/>
      <c r="K158" s="39"/>
      <c r="L158" s="40"/>
      <c r="M158" s="241"/>
      <c r="N158" s="240"/>
    </row>
    <row r="159" spans="1:14" ht="25.5" customHeight="1" x14ac:dyDescent="0.15">
      <c r="A159" s="389"/>
      <c r="B159" s="253"/>
      <c r="C159" s="258"/>
      <c r="D159" s="8"/>
      <c r="E159" s="3"/>
      <c r="F159" s="374"/>
      <c r="G159" s="3"/>
      <c r="H159" s="393"/>
      <c r="I159" s="394"/>
      <c r="J159" s="397">
        <v>42897</v>
      </c>
      <c r="K159" s="39"/>
      <c r="L159" s="40"/>
      <c r="M159" s="241"/>
      <c r="N159" s="240"/>
    </row>
    <row r="160" spans="1:14" ht="25.5" customHeight="1" x14ac:dyDescent="0.15">
      <c r="A160" s="392"/>
      <c r="B160" s="253"/>
      <c r="C160" s="258"/>
      <c r="D160" s="8"/>
      <c r="E160" s="3"/>
      <c r="F160" s="375"/>
      <c r="G160" s="3"/>
      <c r="H160" s="395"/>
      <c r="I160" s="396"/>
      <c r="J160" s="414"/>
      <c r="K160" s="39"/>
      <c r="L160" s="40"/>
      <c r="M160" s="241"/>
      <c r="N160" s="240"/>
    </row>
    <row r="161" spans="1:14" ht="25.5" customHeight="1" x14ac:dyDescent="0.15">
      <c r="A161" s="389"/>
      <c r="B161" s="253"/>
      <c r="C161" s="258"/>
      <c r="D161" s="8"/>
      <c r="E161" s="3"/>
      <c r="F161" s="374"/>
      <c r="G161" s="3"/>
      <c r="H161" s="393"/>
      <c r="I161" s="394"/>
      <c r="J161" s="397">
        <v>42898</v>
      </c>
      <c r="K161" s="39"/>
      <c r="L161" s="40"/>
      <c r="M161" s="241"/>
      <c r="N161" s="240"/>
    </row>
    <row r="162" spans="1:14" ht="25.5" customHeight="1" x14ac:dyDescent="0.15">
      <c r="A162" s="392"/>
      <c r="B162" s="253"/>
      <c r="C162" s="258"/>
      <c r="D162" s="8"/>
      <c r="E162" s="3"/>
      <c r="F162" s="375"/>
      <c r="G162" s="3"/>
      <c r="H162" s="395"/>
      <c r="I162" s="396"/>
      <c r="J162" s="414"/>
      <c r="K162" s="39"/>
      <c r="L162" s="40"/>
      <c r="M162" s="241"/>
      <c r="N162" s="240"/>
    </row>
    <row r="163" spans="1:14" ht="25.5" customHeight="1" x14ac:dyDescent="0.15">
      <c r="A163" s="389"/>
      <c r="B163" s="253"/>
      <c r="C163" s="258"/>
      <c r="D163" s="8"/>
      <c r="E163" s="3"/>
      <c r="F163" s="374"/>
      <c r="G163" s="3"/>
      <c r="H163" s="393"/>
      <c r="I163" s="394"/>
      <c r="J163" s="397">
        <v>42899</v>
      </c>
      <c r="K163" s="39"/>
      <c r="L163" s="40"/>
      <c r="M163" s="241"/>
      <c r="N163" s="240"/>
    </row>
    <row r="164" spans="1:14" ht="25.5" customHeight="1" x14ac:dyDescent="0.15">
      <c r="A164" s="392"/>
      <c r="B164" s="253"/>
      <c r="C164" s="258"/>
      <c r="D164" s="8"/>
      <c r="E164" s="3"/>
      <c r="F164" s="375"/>
      <c r="G164" s="3"/>
      <c r="H164" s="395"/>
      <c r="I164" s="396"/>
      <c r="J164" s="414"/>
      <c r="K164" s="39"/>
      <c r="L164" s="40"/>
      <c r="M164" s="241"/>
      <c r="N164" s="240"/>
    </row>
    <row r="165" spans="1:14" ht="25.5" customHeight="1" x14ac:dyDescent="0.15">
      <c r="A165" s="389"/>
      <c r="B165" s="253"/>
      <c r="C165" s="258"/>
      <c r="D165" s="8"/>
      <c r="E165" s="3"/>
      <c r="F165" s="374"/>
      <c r="G165" s="3"/>
      <c r="H165" s="393"/>
      <c r="I165" s="394"/>
      <c r="J165" s="397">
        <v>42900</v>
      </c>
      <c r="K165" s="39"/>
      <c r="L165" s="40"/>
      <c r="M165" s="241"/>
      <c r="N165" s="240"/>
    </row>
    <row r="166" spans="1:14" ht="25.5" customHeight="1" x14ac:dyDescent="0.15">
      <c r="A166" s="392"/>
      <c r="B166" s="253"/>
      <c r="C166" s="258"/>
      <c r="D166" s="8"/>
      <c r="E166" s="3"/>
      <c r="F166" s="375"/>
      <c r="G166" s="3"/>
      <c r="H166" s="395"/>
      <c r="I166" s="396"/>
      <c r="J166" s="414"/>
      <c r="K166" s="39"/>
      <c r="L166" s="40"/>
      <c r="M166" s="241"/>
      <c r="N166" s="240"/>
    </row>
    <row r="167" spans="1:14" ht="25.5" customHeight="1" x14ac:dyDescent="0.15">
      <c r="A167" s="389"/>
      <c r="B167" s="253"/>
      <c r="C167" s="258"/>
      <c r="D167" s="8"/>
      <c r="E167" s="3"/>
      <c r="F167" s="374"/>
      <c r="G167" s="3"/>
      <c r="H167" s="393"/>
      <c r="I167" s="394"/>
      <c r="J167" s="397">
        <v>42901</v>
      </c>
      <c r="K167" s="39"/>
      <c r="L167" s="40"/>
      <c r="M167" s="241"/>
      <c r="N167" s="240"/>
    </row>
    <row r="168" spans="1:14" ht="25.5" customHeight="1" x14ac:dyDescent="0.15">
      <c r="A168" s="392"/>
      <c r="B168" s="253"/>
      <c r="C168" s="258"/>
      <c r="D168" s="8"/>
      <c r="E168" s="3"/>
      <c r="F168" s="375"/>
      <c r="G168" s="3"/>
      <c r="H168" s="395"/>
      <c r="I168" s="396"/>
      <c r="J168" s="414"/>
      <c r="K168" s="39"/>
      <c r="L168" s="40"/>
      <c r="M168" s="241"/>
      <c r="N168" s="240"/>
    </row>
    <row r="169" spans="1:14" ht="25.5" customHeight="1" x14ac:dyDescent="0.15">
      <c r="A169" s="389"/>
      <c r="B169" s="253"/>
      <c r="C169" s="258"/>
      <c r="D169" s="8"/>
      <c r="E169" s="3"/>
      <c r="F169" s="374"/>
      <c r="G169" s="3"/>
      <c r="H169" s="393"/>
      <c r="I169" s="394"/>
      <c r="J169" s="397">
        <v>42902</v>
      </c>
      <c r="K169" s="39"/>
      <c r="L169" s="40"/>
      <c r="M169" s="241"/>
      <c r="N169" s="240"/>
    </row>
    <row r="170" spans="1:14" ht="25.5" customHeight="1" x14ac:dyDescent="0.15">
      <c r="A170" s="392"/>
      <c r="B170" s="253"/>
      <c r="C170" s="258"/>
      <c r="D170" s="8"/>
      <c r="E170" s="3"/>
      <c r="F170" s="375"/>
      <c r="G170" s="3"/>
      <c r="H170" s="395"/>
      <c r="I170" s="396"/>
      <c r="J170" s="414"/>
      <c r="K170" s="39"/>
      <c r="L170" s="40"/>
      <c r="M170" s="241"/>
      <c r="N170" s="240"/>
    </row>
    <row r="171" spans="1:14" ht="25.5" customHeight="1" x14ac:dyDescent="0.15">
      <c r="A171" s="389"/>
      <c r="B171" s="253"/>
      <c r="C171" s="258"/>
      <c r="D171" s="8"/>
      <c r="E171" s="3"/>
      <c r="F171" s="374"/>
      <c r="G171" s="3"/>
      <c r="H171" s="393"/>
      <c r="I171" s="394"/>
      <c r="J171" s="397">
        <v>42903</v>
      </c>
      <c r="K171" s="39"/>
      <c r="L171" s="40"/>
      <c r="M171" s="241"/>
      <c r="N171" s="240"/>
    </row>
    <row r="172" spans="1:14" ht="25.5" customHeight="1" x14ac:dyDescent="0.15">
      <c r="A172" s="392"/>
      <c r="B172" s="253"/>
      <c r="C172" s="258"/>
      <c r="D172" s="8"/>
      <c r="E172" s="3"/>
      <c r="F172" s="375"/>
      <c r="G172" s="3"/>
      <c r="H172" s="395"/>
      <c r="I172" s="396"/>
      <c r="J172" s="414"/>
      <c r="K172" s="39"/>
      <c r="L172" s="40"/>
      <c r="M172" s="241"/>
      <c r="N172" s="240"/>
    </row>
    <row r="173" spans="1:14" ht="25.5" customHeight="1" x14ac:dyDescent="0.15">
      <c r="A173" s="389"/>
      <c r="B173" s="253"/>
      <c r="C173" s="258"/>
      <c r="D173" s="8"/>
      <c r="E173" s="3"/>
      <c r="F173" s="374"/>
      <c r="G173" s="3"/>
      <c r="H173" s="393"/>
      <c r="I173" s="394"/>
      <c r="J173" s="397">
        <v>42904</v>
      </c>
      <c r="K173" s="39"/>
      <c r="L173" s="40"/>
      <c r="M173" s="241"/>
      <c r="N173" s="240"/>
    </row>
    <row r="174" spans="1:14" ht="25.5" customHeight="1" x14ac:dyDescent="0.15">
      <c r="A174" s="392"/>
      <c r="B174" s="253"/>
      <c r="C174" s="258"/>
      <c r="D174" s="8"/>
      <c r="E174" s="3"/>
      <c r="F174" s="375"/>
      <c r="G174" s="3"/>
      <c r="H174" s="395"/>
      <c r="I174" s="396"/>
      <c r="J174" s="414"/>
      <c r="K174" s="39"/>
      <c r="L174" s="40"/>
      <c r="M174" s="241"/>
      <c r="N174" s="240"/>
    </row>
    <row r="175" spans="1:14" ht="25.5" customHeight="1" x14ac:dyDescent="0.15">
      <c r="A175" s="389"/>
      <c r="B175" s="253"/>
      <c r="C175" s="258"/>
      <c r="D175" s="8"/>
      <c r="E175" s="3"/>
      <c r="F175" s="374"/>
      <c r="G175" s="3"/>
      <c r="H175" s="393"/>
      <c r="I175" s="394"/>
      <c r="J175" s="397">
        <v>42905</v>
      </c>
      <c r="K175" s="39"/>
      <c r="L175" s="40"/>
      <c r="M175" s="241"/>
      <c r="N175" s="240"/>
    </row>
    <row r="176" spans="1:14" ht="25.5" customHeight="1" x14ac:dyDescent="0.15">
      <c r="A176" s="392"/>
      <c r="B176" s="253"/>
      <c r="C176" s="258"/>
      <c r="D176" s="8"/>
      <c r="E176" s="3"/>
      <c r="F176" s="375"/>
      <c r="G176" s="3"/>
      <c r="H176" s="395"/>
      <c r="I176" s="396"/>
      <c r="J176" s="414"/>
      <c r="K176" s="39"/>
      <c r="L176" s="40"/>
      <c r="M176" s="241"/>
      <c r="N176" s="240"/>
    </row>
    <row r="177" spans="1:14" ht="25.5" customHeight="1" x14ac:dyDescent="0.15">
      <c r="A177" s="389"/>
      <c r="B177" s="253"/>
      <c r="C177" s="258"/>
      <c r="D177" s="8"/>
      <c r="E177" s="3"/>
      <c r="F177" s="374"/>
      <c r="G177" s="3"/>
      <c r="H177" s="393"/>
      <c r="I177" s="394"/>
      <c r="J177" s="397">
        <v>42906</v>
      </c>
      <c r="K177" s="39"/>
      <c r="L177" s="40"/>
      <c r="M177" s="241"/>
      <c r="N177" s="240"/>
    </row>
    <row r="178" spans="1:14" ht="25.5" customHeight="1" x14ac:dyDescent="0.15">
      <c r="A178" s="392"/>
      <c r="B178" s="253"/>
      <c r="C178" s="258"/>
      <c r="D178" s="8"/>
      <c r="E178" s="3"/>
      <c r="F178" s="375"/>
      <c r="G178" s="3"/>
      <c r="H178" s="395"/>
      <c r="I178" s="396"/>
      <c r="J178" s="414"/>
      <c r="K178" s="39"/>
      <c r="L178" s="40"/>
      <c r="M178" s="241"/>
      <c r="N178" s="240"/>
    </row>
    <row r="179" spans="1:14" ht="25.5" customHeight="1" x14ac:dyDescent="0.15">
      <c r="A179" s="389"/>
      <c r="B179" s="253"/>
      <c r="C179" s="258"/>
      <c r="D179" s="8"/>
      <c r="E179" s="3"/>
      <c r="F179" s="374"/>
      <c r="G179" s="3"/>
      <c r="H179" s="393"/>
      <c r="I179" s="394"/>
      <c r="J179" s="397">
        <v>42907</v>
      </c>
      <c r="K179" s="39"/>
      <c r="L179" s="40"/>
      <c r="M179" s="241"/>
      <c r="N179" s="240"/>
    </row>
    <row r="180" spans="1:14" ht="25.5" customHeight="1" x14ac:dyDescent="0.15">
      <c r="A180" s="392"/>
      <c r="B180" s="253"/>
      <c r="C180" s="258"/>
      <c r="D180" s="8"/>
      <c r="E180" s="3"/>
      <c r="F180" s="375"/>
      <c r="G180" s="3"/>
      <c r="H180" s="395"/>
      <c r="I180" s="396"/>
      <c r="J180" s="414"/>
      <c r="K180" s="39"/>
      <c r="L180" s="40"/>
      <c r="M180" s="241"/>
      <c r="N180" s="240"/>
    </row>
    <row r="181" spans="1:14" ht="25.5" customHeight="1" x14ac:dyDescent="0.15">
      <c r="A181" s="389"/>
      <c r="B181" s="253"/>
      <c r="C181" s="258"/>
      <c r="D181" s="8"/>
      <c r="E181" s="3"/>
      <c r="F181" s="374"/>
      <c r="G181" s="3"/>
      <c r="H181" s="393"/>
      <c r="I181" s="394"/>
      <c r="J181" s="397">
        <v>42908</v>
      </c>
      <c r="K181" s="39"/>
      <c r="L181" s="40"/>
      <c r="M181" s="241"/>
      <c r="N181" s="240"/>
    </row>
    <row r="182" spans="1:14" ht="25.5" customHeight="1" x14ac:dyDescent="0.15">
      <c r="A182" s="392"/>
      <c r="B182" s="253"/>
      <c r="C182" s="258"/>
      <c r="D182" s="8"/>
      <c r="E182" s="3"/>
      <c r="F182" s="375"/>
      <c r="G182" s="3"/>
      <c r="H182" s="395"/>
      <c r="I182" s="396"/>
      <c r="J182" s="414"/>
      <c r="K182" s="39"/>
      <c r="L182" s="40"/>
      <c r="M182" s="241"/>
      <c r="N182" s="240"/>
    </row>
    <row r="183" spans="1:14" ht="25.5" customHeight="1" x14ac:dyDescent="0.15">
      <c r="A183" s="389"/>
      <c r="B183" s="253"/>
      <c r="C183" s="258"/>
      <c r="D183" s="8"/>
      <c r="E183" s="3"/>
      <c r="F183" s="374"/>
      <c r="G183" s="3"/>
      <c r="H183" s="393"/>
      <c r="I183" s="394"/>
      <c r="J183" s="397">
        <v>42909</v>
      </c>
      <c r="K183" s="39"/>
      <c r="L183" s="40"/>
      <c r="M183" s="241"/>
      <c r="N183" s="240"/>
    </row>
    <row r="184" spans="1:14" ht="25.5" customHeight="1" x14ac:dyDescent="0.15">
      <c r="A184" s="392"/>
      <c r="B184" s="253"/>
      <c r="C184" s="258"/>
      <c r="D184" s="8"/>
      <c r="E184" s="3"/>
      <c r="F184" s="375"/>
      <c r="G184" s="3"/>
      <c r="H184" s="395"/>
      <c r="I184" s="396"/>
      <c r="J184" s="414"/>
      <c r="K184" s="39"/>
      <c r="L184" s="40"/>
      <c r="M184" s="241"/>
      <c r="N184" s="240"/>
    </row>
    <row r="185" spans="1:14" ht="25.5" customHeight="1" x14ac:dyDescent="0.15">
      <c r="A185" s="389"/>
      <c r="B185" s="253"/>
      <c r="C185" s="258"/>
      <c r="D185" s="8"/>
      <c r="E185" s="3"/>
      <c r="F185" s="374"/>
      <c r="G185" s="3"/>
      <c r="H185" s="393"/>
      <c r="I185" s="394"/>
      <c r="J185" s="397">
        <v>42910</v>
      </c>
      <c r="K185" s="39"/>
      <c r="L185" s="40"/>
      <c r="M185" s="241"/>
      <c r="N185" s="240"/>
    </row>
    <row r="186" spans="1:14" ht="25.5" customHeight="1" x14ac:dyDescent="0.15">
      <c r="A186" s="392"/>
      <c r="B186" s="253"/>
      <c r="C186" s="258"/>
      <c r="D186" s="8"/>
      <c r="E186" s="3"/>
      <c r="F186" s="375"/>
      <c r="G186" s="3"/>
      <c r="H186" s="395"/>
      <c r="I186" s="396"/>
      <c r="J186" s="414"/>
      <c r="K186" s="39"/>
      <c r="L186" s="40"/>
      <c r="M186" s="241"/>
      <c r="N186" s="240"/>
    </row>
    <row r="187" spans="1:14" ht="25.5" customHeight="1" x14ac:dyDescent="0.15">
      <c r="A187" s="389"/>
      <c r="B187" s="253"/>
      <c r="C187" s="258"/>
      <c r="D187" s="8"/>
      <c r="E187" s="3"/>
      <c r="F187" s="374"/>
      <c r="G187" s="3"/>
      <c r="H187" s="393"/>
      <c r="I187" s="394"/>
      <c r="J187" s="397">
        <v>42911</v>
      </c>
      <c r="K187" s="39"/>
      <c r="L187" s="40"/>
      <c r="M187" s="241"/>
      <c r="N187" s="240"/>
    </row>
    <row r="188" spans="1:14" ht="25.5" customHeight="1" x14ac:dyDescent="0.15">
      <c r="A188" s="392"/>
      <c r="B188" s="253"/>
      <c r="C188" s="258"/>
      <c r="D188" s="8"/>
      <c r="E188" s="3"/>
      <c r="F188" s="375"/>
      <c r="G188" s="3"/>
      <c r="H188" s="395"/>
      <c r="I188" s="396"/>
      <c r="J188" s="414"/>
      <c r="K188" s="39"/>
      <c r="L188" s="40"/>
      <c r="M188" s="241"/>
      <c r="N188" s="240"/>
    </row>
    <row r="189" spans="1:14" ht="25.5" customHeight="1" x14ac:dyDescent="0.15">
      <c r="A189" s="389"/>
      <c r="B189" s="253"/>
      <c r="C189" s="258"/>
      <c r="D189" s="8"/>
      <c r="E189" s="3"/>
      <c r="F189" s="374"/>
      <c r="G189" s="3"/>
      <c r="H189" s="393"/>
      <c r="I189" s="394"/>
      <c r="J189" s="397">
        <v>42912</v>
      </c>
      <c r="K189" s="39"/>
      <c r="L189" s="40"/>
      <c r="M189" s="241"/>
      <c r="N189" s="240"/>
    </row>
    <row r="190" spans="1:14" ht="25.5" customHeight="1" x14ac:dyDescent="0.15">
      <c r="A190" s="392"/>
      <c r="B190" s="253"/>
      <c r="C190" s="258"/>
      <c r="D190" s="8"/>
      <c r="E190" s="3"/>
      <c r="F190" s="375"/>
      <c r="G190" s="3"/>
      <c r="H190" s="395"/>
      <c r="I190" s="396"/>
      <c r="J190" s="414"/>
      <c r="K190" s="39"/>
      <c r="L190" s="40"/>
      <c r="M190" s="241"/>
      <c r="N190" s="240"/>
    </row>
    <row r="191" spans="1:14" ht="25.5" customHeight="1" x14ac:dyDescent="0.15">
      <c r="A191" s="389"/>
      <c r="B191" s="253"/>
      <c r="C191" s="258"/>
      <c r="D191" s="8"/>
      <c r="E191" s="3"/>
      <c r="F191" s="374"/>
      <c r="G191" s="3"/>
      <c r="H191" s="393"/>
      <c r="I191" s="394"/>
      <c r="J191" s="397">
        <v>42913</v>
      </c>
      <c r="K191" s="39"/>
      <c r="L191" s="40"/>
      <c r="M191" s="241"/>
      <c r="N191" s="240"/>
    </row>
    <row r="192" spans="1:14" ht="25.5" customHeight="1" x14ac:dyDescent="0.15">
      <c r="A192" s="392"/>
      <c r="B192" s="253"/>
      <c r="C192" s="258"/>
      <c r="D192" s="8"/>
      <c r="E192" s="3"/>
      <c r="F192" s="375"/>
      <c r="G192" s="3"/>
      <c r="H192" s="395"/>
      <c r="I192" s="396"/>
      <c r="J192" s="414"/>
      <c r="K192" s="39"/>
      <c r="L192" s="40"/>
      <c r="M192" s="241"/>
      <c r="N192" s="240"/>
    </row>
    <row r="193" spans="1:14" ht="25.5" customHeight="1" x14ac:dyDescent="0.15">
      <c r="A193" s="389"/>
      <c r="B193" s="253"/>
      <c r="C193" s="258"/>
      <c r="D193" s="8"/>
      <c r="E193" s="3"/>
      <c r="F193" s="374"/>
      <c r="G193" s="3"/>
      <c r="H193" s="393"/>
      <c r="I193" s="394"/>
      <c r="J193" s="397">
        <v>42914</v>
      </c>
      <c r="K193" s="39"/>
      <c r="L193" s="40"/>
      <c r="M193" s="241"/>
      <c r="N193" s="240"/>
    </row>
    <row r="194" spans="1:14" ht="25.5" customHeight="1" x14ac:dyDescent="0.15">
      <c r="A194" s="392"/>
      <c r="B194" s="253"/>
      <c r="C194" s="258"/>
      <c r="D194" s="8"/>
      <c r="E194" s="3"/>
      <c r="F194" s="375"/>
      <c r="G194" s="3"/>
      <c r="H194" s="395"/>
      <c r="I194" s="396"/>
      <c r="J194" s="414"/>
      <c r="K194" s="39"/>
      <c r="L194" s="40"/>
      <c r="M194" s="241"/>
      <c r="N194" s="240"/>
    </row>
    <row r="195" spans="1:14" ht="25.5" customHeight="1" x14ac:dyDescent="0.15">
      <c r="A195" s="389"/>
      <c r="B195" s="253"/>
      <c r="C195" s="258"/>
      <c r="D195" s="8"/>
      <c r="E195" s="3"/>
      <c r="F195" s="374"/>
      <c r="G195" s="3"/>
      <c r="H195" s="393"/>
      <c r="I195" s="394"/>
      <c r="J195" s="397">
        <v>42915</v>
      </c>
      <c r="K195" s="39"/>
      <c r="L195" s="40"/>
      <c r="M195" s="241"/>
      <c r="N195" s="240"/>
    </row>
    <row r="196" spans="1:14" ht="25.5" customHeight="1" x14ac:dyDescent="0.15">
      <c r="A196" s="392"/>
      <c r="B196" s="253"/>
      <c r="C196" s="258"/>
      <c r="D196" s="8"/>
      <c r="E196" s="3"/>
      <c r="F196" s="375"/>
      <c r="G196" s="3"/>
      <c r="H196" s="395"/>
      <c r="I196" s="396"/>
      <c r="J196" s="414"/>
      <c r="K196" s="39"/>
      <c r="L196" s="40"/>
      <c r="M196" s="241"/>
      <c r="N196" s="240"/>
    </row>
    <row r="197" spans="1:14" ht="25.5" customHeight="1" x14ac:dyDescent="0.15">
      <c r="A197" s="389"/>
      <c r="B197" s="253"/>
      <c r="C197" s="258"/>
      <c r="D197" s="8"/>
      <c r="E197" s="3"/>
      <c r="F197" s="374"/>
      <c r="G197" s="3"/>
      <c r="H197" s="393"/>
      <c r="I197" s="394"/>
      <c r="J197" s="397">
        <v>42916</v>
      </c>
      <c r="K197" s="39"/>
      <c r="L197" s="40"/>
      <c r="M197" s="241"/>
      <c r="N197" s="240"/>
    </row>
    <row r="198" spans="1:14" ht="25.5" customHeight="1" x14ac:dyDescent="0.15">
      <c r="A198" s="392"/>
      <c r="B198" s="253"/>
      <c r="C198" s="258"/>
      <c r="D198" s="8"/>
      <c r="E198" s="3"/>
      <c r="F198" s="375"/>
      <c r="G198" s="3"/>
      <c r="H198" s="395"/>
      <c r="I198" s="396"/>
      <c r="J198" s="414"/>
      <c r="K198" s="39"/>
      <c r="L198" s="40"/>
      <c r="M198" s="241"/>
      <c r="N198" s="240"/>
    </row>
    <row r="199" spans="1:14" ht="25.5" customHeight="1" x14ac:dyDescent="0.15">
      <c r="A199" s="389"/>
      <c r="B199" s="253"/>
      <c r="C199" s="258"/>
      <c r="D199" s="8"/>
      <c r="E199" s="3"/>
      <c r="F199" s="374"/>
      <c r="G199" s="3"/>
      <c r="H199" s="393"/>
      <c r="I199" s="394"/>
      <c r="J199" s="397">
        <v>42917</v>
      </c>
      <c r="K199" s="39"/>
      <c r="L199" s="40"/>
      <c r="M199" s="241"/>
      <c r="N199" s="240"/>
    </row>
    <row r="200" spans="1:14" ht="25.5" customHeight="1" x14ac:dyDescent="0.15">
      <c r="A200" s="392"/>
      <c r="B200" s="253"/>
      <c r="C200" s="258"/>
      <c r="D200" s="8"/>
      <c r="E200" s="3"/>
      <c r="F200" s="375"/>
      <c r="G200" s="3"/>
      <c r="H200" s="395"/>
      <c r="I200" s="396"/>
      <c r="J200" s="414"/>
      <c r="K200" s="39"/>
      <c r="L200" s="40"/>
      <c r="M200" s="241"/>
      <c r="N200" s="240"/>
    </row>
    <row r="201" spans="1:14" ht="25.5" customHeight="1" x14ac:dyDescent="0.15">
      <c r="A201" s="389"/>
      <c r="B201" s="253"/>
      <c r="C201" s="258"/>
      <c r="D201" s="8"/>
      <c r="E201" s="3"/>
      <c r="F201" s="374"/>
      <c r="G201" s="3"/>
      <c r="H201" s="393"/>
      <c r="I201" s="394"/>
      <c r="J201" s="397">
        <v>42918</v>
      </c>
      <c r="K201" s="39"/>
      <c r="L201" s="40"/>
      <c r="M201" s="241"/>
      <c r="N201" s="240"/>
    </row>
    <row r="202" spans="1:14" ht="25.5" customHeight="1" x14ac:dyDescent="0.15">
      <c r="A202" s="392"/>
      <c r="B202" s="253"/>
      <c r="C202" s="258"/>
      <c r="D202" s="8"/>
      <c r="E202" s="3"/>
      <c r="F202" s="375"/>
      <c r="G202" s="3"/>
      <c r="H202" s="395"/>
      <c r="I202" s="396"/>
      <c r="J202" s="414"/>
      <c r="K202" s="39"/>
      <c r="L202" s="40"/>
      <c r="M202" s="241"/>
      <c r="N202" s="240"/>
    </row>
    <row r="203" spans="1:14" ht="25.5" customHeight="1" x14ac:dyDescent="0.15">
      <c r="A203" s="389"/>
      <c r="B203" s="253"/>
      <c r="C203" s="258"/>
      <c r="D203" s="8"/>
      <c r="E203" s="3"/>
      <c r="F203" s="374"/>
      <c r="G203" s="3"/>
      <c r="H203" s="393"/>
      <c r="I203" s="394"/>
      <c r="J203" s="397">
        <v>42919</v>
      </c>
      <c r="K203" s="39"/>
      <c r="L203" s="40"/>
      <c r="M203" s="241"/>
      <c r="N203" s="240"/>
    </row>
    <row r="204" spans="1:14" ht="25.5" customHeight="1" x14ac:dyDescent="0.15">
      <c r="A204" s="392"/>
      <c r="B204" s="253"/>
      <c r="C204" s="258"/>
      <c r="D204" s="8"/>
      <c r="E204" s="3"/>
      <c r="F204" s="375"/>
      <c r="G204" s="3"/>
      <c r="H204" s="395"/>
      <c r="I204" s="396"/>
      <c r="J204" s="414"/>
      <c r="K204" s="39"/>
      <c r="L204" s="40"/>
      <c r="M204" s="241"/>
      <c r="N204" s="240"/>
    </row>
  </sheetData>
  <mergeCells count="428">
    <mergeCell ref="M34:N34"/>
    <mergeCell ref="A35:A36"/>
    <mergeCell ref="H35:I36"/>
    <mergeCell ref="J35:J36"/>
    <mergeCell ref="M35:N35"/>
    <mergeCell ref="M36:N36"/>
    <mergeCell ref="A37:A38"/>
    <mergeCell ref="H37:I38"/>
    <mergeCell ref="J37:J38"/>
    <mergeCell ref="M37:N37"/>
    <mergeCell ref="M38:N38"/>
    <mergeCell ref="A1:N1"/>
    <mergeCell ref="A2:N2"/>
    <mergeCell ref="A4:N4"/>
    <mergeCell ref="A13:A14"/>
    <mergeCell ref="B13:B14"/>
    <mergeCell ref="C13:C14"/>
    <mergeCell ref="D13:J13"/>
    <mergeCell ref="K13:L13"/>
    <mergeCell ref="M13:N14"/>
    <mergeCell ref="H14:I14"/>
    <mergeCell ref="A17:A18"/>
    <mergeCell ref="H17:I18"/>
    <mergeCell ref="J17:J18"/>
    <mergeCell ref="M17:N17"/>
    <mergeCell ref="M18:N18"/>
    <mergeCell ref="A15:A16"/>
    <mergeCell ref="H15:I16"/>
    <mergeCell ref="J15:J16"/>
    <mergeCell ref="M15:N15"/>
    <mergeCell ref="M16:N16"/>
    <mergeCell ref="F15:F16"/>
    <mergeCell ref="F17:F18"/>
    <mergeCell ref="M21:N21"/>
    <mergeCell ref="M22:N22"/>
    <mergeCell ref="M19:N19"/>
    <mergeCell ref="M20:N20"/>
    <mergeCell ref="A19:A20"/>
    <mergeCell ref="H19:I20"/>
    <mergeCell ref="J19:J20"/>
    <mergeCell ref="A21:A22"/>
    <mergeCell ref="H21:I22"/>
    <mergeCell ref="J21:J22"/>
    <mergeCell ref="F19:F20"/>
    <mergeCell ref="F21:F22"/>
    <mergeCell ref="A25:A26"/>
    <mergeCell ref="H25:I26"/>
    <mergeCell ref="J25:J26"/>
    <mergeCell ref="M25:N25"/>
    <mergeCell ref="M26:N26"/>
    <mergeCell ref="A23:A24"/>
    <mergeCell ref="H23:I24"/>
    <mergeCell ref="J23:J24"/>
    <mergeCell ref="M23:N23"/>
    <mergeCell ref="M24:N24"/>
    <mergeCell ref="F23:F24"/>
    <mergeCell ref="F25:F26"/>
    <mergeCell ref="A39:A40"/>
    <mergeCell ref="H39:I40"/>
    <mergeCell ref="J39:J40"/>
    <mergeCell ref="M39:N39"/>
    <mergeCell ref="M40:N40"/>
    <mergeCell ref="A27:A28"/>
    <mergeCell ref="H27:I28"/>
    <mergeCell ref="J27:J28"/>
    <mergeCell ref="M27:N27"/>
    <mergeCell ref="M28:N28"/>
    <mergeCell ref="A29:A30"/>
    <mergeCell ref="H29:I30"/>
    <mergeCell ref="J29:J30"/>
    <mergeCell ref="M29:N29"/>
    <mergeCell ref="M30:N30"/>
    <mergeCell ref="A31:A32"/>
    <mergeCell ref="H31:I32"/>
    <mergeCell ref="J31:J32"/>
    <mergeCell ref="M31:N31"/>
    <mergeCell ref="M32:N32"/>
    <mergeCell ref="A33:A34"/>
    <mergeCell ref="H33:I34"/>
    <mergeCell ref="J33:J34"/>
    <mergeCell ref="M33:N33"/>
    <mergeCell ref="A47:A48"/>
    <mergeCell ref="H47:I48"/>
    <mergeCell ref="J47:J48"/>
    <mergeCell ref="M47:N47"/>
    <mergeCell ref="M48:N48"/>
    <mergeCell ref="A41:A42"/>
    <mergeCell ref="H41:I42"/>
    <mergeCell ref="J41:J42"/>
    <mergeCell ref="M41:N41"/>
    <mergeCell ref="M42:N42"/>
    <mergeCell ref="A43:A44"/>
    <mergeCell ref="H43:I44"/>
    <mergeCell ref="J43:J44"/>
    <mergeCell ref="M43:N43"/>
    <mergeCell ref="M44:N44"/>
    <mergeCell ref="A45:A46"/>
    <mergeCell ref="H45:I46"/>
    <mergeCell ref="J45:J46"/>
    <mergeCell ref="M45:N45"/>
    <mergeCell ref="M46:N46"/>
    <mergeCell ref="F45:F46"/>
    <mergeCell ref="F47:F48"/>
    <mergeCell ref="A53:A54"/>
    <mergeCell ref="H53:I54"/>
    <mergeCell ref="J53:J54"/>
    <mergeCell ref="A51:A52"/>
    <mergeCell ref="H51:I52"/>
    <mergeCell ref="J51:J52"/>
    <mergeCell ref="M51:N51"/>
    <mergeCell ref="M52:N52"/>
    <mergeCell ref="A49:A50"/>
    <mergeCell ref="H49:I50"/>
    <mergeCell ref="J49:J50"/>
    <mergeCell ref="M49:N49"/>
    <mergeCell ref="M50:N50"/>
    <mergeCell ref="F49:F50"/>
    <mergeCell ref="F51:F52"/>
    <mergeCell ref="F53:F54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A55:A56"/>
    <mergeCell ref="F55:F56"/>
    <mergeCell ref="H55:I56"/>
    <mergeCell ref="J55:J56"/>
    <mergeCell ref="A57:A58"/>
    <mergeCell ref="F57:F58"/>
    <mergeCell ref="H57:I58"/>
    <mergeCell ref="J57:J58"/>
    <mergeCell ref="A59:A60"/>
    <mergeCell ref="F59:F60"/>
    <mergeCell ref="H59:I60"/>
    <mergeCell ref="J59:J60"/>
    <mergeCell ref="A61:A62"/>
    <mergeCell ref="F61:F62"/>
    <mergeCell ref="H61:I62"/>
    <mergeCell ref="J61:J62"/>
    <mergeCell ref="A63:A64"/>
    <mergeCell ref="F63:F64"/>
    <mergeCell ref="H63:I64"/>
    <mergeCell ref="J63:J64"/>
    <mergeCell ref="A65:A66"/>
    <mergeCell ref="F65:F66"/>
    <mergeCell ref="H65:I66"/>
    <mergeCell ref="J65:J66"/>
    <mergeCell ref="A67:A68"/>
    <mergeCell ref="F67:F68"/>
    <mergeCell ref="H67:I68"/>
    <mergeCell ref="J67:J68"/>
    <mergeCell ref="A69:A70"/>
    <mergeCell ref="F69:F70"/>
    <mergeCell ref="H69:I70"/>
    <mergeCell ref="J69:J70"/>
    <mergeCell ref="A71:A72"/>
    <mergeCell ref="F71:F72"/>
    <mergeCell ref="H71:I72"/>
    <mergeCell ref="J71:J72"/>
    <mergeCell ref="A73:A74"/>
    <mergeCell ref="F73:F74"/>
    <mergeCell ref="H73:I74"/>
    <mergeCell ref="J73:J74"/>
    <mergeCell ref="A75:A76"/>
    <mergeCell ref="F75:F76"/>
    <mergeCell ref="H75:I76"/>
    <mergeCell ref="J75:J76"/>
    <mergeCell ref="A77:A78"/>
    <mergeCell ref="F77:F78"/>
    <mergeCell ref="H77:I78"/>
    <mergeCell ref="J77:J78"/>
    <mergeCell ref="A79:A80"/>
    <mergeCell ref="F79:F80"/>
    <mergeCell ref="H79:I80"/>
    <mergeCell ref="J79:J80"/>
    <mergeCell ref="A81:A82"/>
    <mergeCell ref="F81:F82"/>
    <mergeCell ref="H81:I82"/>
    <mergeCell ref="J81:J82"/>
    <mergeCell ref="A83:A84"/>
    <mergeCell ref="F83:F84"/>
    <mergeCell ref="H83:I84"/>
    <mergeCell ref="J83:J84"/>
    <mergeCell ref="A85:A86"/>
    <mergeCell ref="F85:F86"/>
    <mergeCell ref="H85:I86"/>
    <mergeCell ref="J85:J86"/>
    <mergeCell ref="A87:A88"/>
    <mergeCell ref="F87:F88"/>
    <mergeCell ref="H87:I88"/>
    <mergeCell ref="J87:J88"/>
    <mergeCell ref="A89:A90"/>
    <mergeCell ref="F89:F90"/>
    <mergeCell ref="H89:I90"/>
    <mergeCell ref="J89:J90"/>
    <mergeCell ref="A91:A92"/>
    <mergeCell ref="F91:F92"/>
    <mergeCell ref="H91:I92"/>
    <mergeCell ref="J91:J92"/>
    <mergeCell ref="A93:A94"/>
    <mergeCell ref="F93:F94"/>
    <mergeCell ref="H93:I94"/>
    <mergeCell ref="J93:J94"/>
    <mergeCell ref="A95:A96"/>
    <mergeCell ref="F95:F96"/>
    <mergeCell ref="H95:I96"/>
    <mergeCell ref="J95:J96"/>
    <mergeCell ref="A97:A98"/>
    <mergeCell ref="F97:F98"/>
    <mergeCell ref="H97:I98"/>
    <mergeCell ref="J97:J98"/>
    <mergeCell ref="A99:A100"/>
    <mergeCell ref="F99:F100"/>
    <mergeCell ref="H99:I100"/>
    <mergeCell ref="J99:J100"/>
    <mergeCell ref="A101:A102"/>
    <mergeCell ref="F101:F102"/>
    <mergeCell ref="H101:I102"/>
    <mergeCell ref="J101:J102"/>
    <mergeCell ref="A103:A104"/>
    <mergeCell ref="F103:F104"/>
    <mergeCell ref="H103:I104"/>
    <mergeCell ref="J103:J104"/>
    <mergeCell ref="A105:A106"/>
    <mergeCell ref="F105:F106"/>
    <mergeCell ref="H105:I106"/>
    <mergeCell ref="J105:J106"/>
    <mergeCell ref="A107:A108"/>
    <mergeCell ref="F107:F108"/>
    <mergeCell ref="H107:I108"/>
    <mergeCell ref="J107:J108"/>
    <mergeCell ref="A109:A110"/>
    <mergeCell ref="F109:F110"/>
    <mergeCell ref="H109:I110"/>
    <mergeCell ref="J109:J110"/>
    <mergeCell ref="A111:A112"/>
    <mergeCell ref="F111:F112"/>
    <mergeCell ref="H111:I112"/>
    <mergeCell ref="J111:J112"/>
    <mergeCell ref="A113:A114"/>
    <mergeCell ref="F113:F114"/>
    <mergeCell ref="H113:I114"/>
    <mergeCell ref="J113:J114"/>
    <mergeCell ref="A115:A116"/>
    <mergeCell ref="F115:F116"/>
    <mergeCell ref="H115:I116"/>
    <mergeCell ref="J115:J116"/>
    <mergeCell ref="A117:A118"/>
    <mergeCell ref="F117:F118"/>
    <mergeCell ref="H117:I118"/>
    <mergeCell ref="J117:J118"/>
    <mergeCell ref="A119:A120"/>
    <mergeCell ref="F119:F120"/>
    <mergeCell ref="H119:I120"/>
    <mergeCell ref="J119:J120"/>
    <mergeCell ref="A121:A122"/>
    <mergeCell ref="F121:F122"/>
    <mergeCell ref="H121:I122"/>
    <mergeCell ref="J121:J122"/>
    <mergeCell ref="A123:A124"/>
    <mergeCell ref="F123:F124"/>
    <mergeCell ref="H123:I124"/>
    <mergeCell ref="J123:J124"/>
    <mergeCell ref="A125:A126"/>
    <mergeCell ref="F125:F126"/>
    <mergeCell ref="H125:I126"/>
    <mergeCell ref="J125:J126"/>
    <mergeCell ref="A127:A128"/>
    <mergeCell ref="F127:F128"/>
    <mergeCell ref="H127:I128"/>
    <mergeCell ref="J127:J128"/>
    <mergeCell ref="A129:A130"/>
    <mergeCell ref="F129:F130"/>
    <mergeCell ref="H129:I130"/>
    <mergeCell ref="J129:J130"/>
    <mergeCell ref="A131:A132"/>
    <mergeCell ref="F131:F132"/>
    <mergeCell ref="H131:I132"/>
    <mergeCell ref="J131:J132"/>
    <mergeCell ref="A133:A134"/>
    <mergeCell ref="F133:F134"/>
    <mergeCell ref="H133:I134"/>
    <mergeCell ref="J133:J134"/>
    <mergeCell ref="A135:A136"/>
    <mergeCell ref="F135:F136"/>
    <mergeCell ref="H135:I136"/>
    <mergeCell ref="J135:J136"/>
    <mergeCell ref="A137:A138"/>
    <mergeCell ref="F137:F138"/>
    <mergeCell ref="H137:I138"/>
    <mergeCell ref="J137:J138"/>
    <mergeCell ref="A139:A140"/>
    <mergeCell ref="F139:F140"/>
    <mergeCell ref="H139:I140"/>
    <mergeCell ref="J139:J140"/>
    <mergeCell ref="A141:A142"/>
    <mergeCell ref="F141:F142"/>
    <mergeCell ref="H141:I142"/>
    <mergeCell ref="J141:J142"/>
    <mergeCell ref="A143:A144"/>
    <mergeCell ref="F143:F144"/>
    <mergeCell ref="H143:I144"/>
    <mergeCell ref="J143:J144"/>
    <mergeCell ref="A145:A146"/>
    <mergeCell ref="F145:F146"/>
    <mergeCell ref="H145:I146"/>
    <mergeCell ref="J145:J146"/>
    <mergeCell ref="A147:A148"/>
    <mergeCell ref="F147:F148"/>
    <mergeCell ref="H147:I148"/>
    <mergeCell ref="J147:J148"/>
    <mergeCell ref="A149:A150"/>
    <mergeCell ref="F149:F150"/>
    <mergeCell ref="H149:I150"/>
    <mergeCell ref="J149:J150"/>
    <mergeCell ref="A151:A152"/>
    <mergeCell ref="F151:F152"/>
    <mergeCell ref="H151:I152"/>
    <mergeCell ref="J151:J152"/>
    <mergeCell ref="A153:A154"/>
    <mergeCell ref="F153:F154"/>
    <mergeCell ref="H153:I154"/>
    <mergeCell ref="J153:J154"/>
    <mergeCell ref="A155:A156"/>
    <mergeCell ref="F155:F156"/>
    <mergeCell ref="H155:I156"/>
    <mergeCell ref="J155:J156"/>
    <mergeCell ref="A157:A158"/>
    <mergeCell ref="F157:F158"/>
    <mergeCell ref="H157:I158"/>
    <mergeCell ref="J157:J158"/>
    <mergeCell ref="A159:A160"/>
    <mergeCell ref="F159:F160"/>
    <mergeCell ref="H159:I160"/>
    <mergeCell ref="J159:J160"/>
    <mergeCell ref="A161:A162"/>
    <mergeCell ref="F161:F162"/>
    <mergeCell ref="H161:I162"/>
    <mergeCell ref="J161:J162"/>
    <mergeCell ref="A163:A164"/>
    <mergeCell ref="F163:F164"/>
    <mergeCell ref="H163:I164"/>
    <mergeCell ref="J163:J164"/>
    <mergeCell ref="A165:A166"/>
    <mergeCell ref="F165:F166"/>
    <mergeCell ref="H165:I166"/>
    <mergeCell ref="J165:J166"/>
    <mergeCell ref="A167:A168"/>
    <mergeCell ref="F167:F168"/>
    <mergeCell ref="H167:I168"/>
    <mergeCell ref="J167:J168"/>
    <mergeCell ref="A169:A170"/>
    <mergeCell ref="F169:F170"/>
    <mergeCell ref="H169:I170"/>
    <mergeCell ref="J169:J170"/>
    <mergeCell ref="A171:A172"/>
    <mergeCell ref="F171:F172"/>
    <mergeCell ref="H171:I172"/>
    <mergeCell ref="J171:J172"/>
    <mergeCell ref="A173:A174"/>
    <mergeCell ref="F173:F174"/>
    <mergeCell ref="H173:I174"/>
    <mergeCell ref="J173:J174"/>
    <mergeCell ref="A175:A176"/>
    <mergeCell ref="F175:F176"/>
    <mergeCell ref="H175:I176"/>
    <mergeCell ref="J175:J176"/>
    <mergeCell ref="A177:A178"/>
    <mergeCell ref="F177:F178"/>
    <mergeCell ref="H177:I178"/>
    <mergeCell ref="J177:J178"/>
    <mergeCell ref="A179:A180"/>
    <mergeCell ref="F179:F180"/>
    <mergeCell ref="H179:I180"/>
    <mergeCell ref="J179:J180"/>
    <mergeCell ref="A181:A182"/>
    <mergeCell ref="F181:F182"/>
    <mergeCell ref="H181:I182"/>
    <mergeCell ref="J181:J182"/>
    <mergeCell ref="A183:A184"/>
    <mergeCell ref="F183:F184"/>
    <mergeCell ref="H183:I184"/>
    <mergeCell ref="J183:J184"/>
    <mergeCell ref="A185:A186"/>
    <mergeCell ref="F185:F186"/>
    <mergeCell ref="H185:I186"/>
    <mergeCell ref="J185:J186"/>
    <mergeCell ref="A187:A188"/>
    <mergeCell ref="F187:F188"/>
    <mergeCell ref="H187:I188"/>
    <mergeCell ref="J187:J188"/>
    <mergeCell ref="A189:A190"/>
    <mergeCell ref="F189:F190"/>
    <mergeCell ref="H189:I190"/>
    <mergeCell ref="J189:J190"/>
    <mergeCell ref="A191:A192"/>
    <mergeCell ref="F191:F192"/>
    <mergeCell ref="H191:I192"/>
    <mergeCell ref="J191:J192"/>
    <mergeCell ref="A193:A194"/>
    <mergeCell ref="F193:F194"/>
    <mergeCell ref="H193:I194"/>
    <mergeCell ref="J193:J194"/>
    <mergeCell ref="A195:A196"/>
    <mergeCell ref="F195:F196"/>
    <mergeCell ref="H195:I196"/>
    <mergeCell ref="J195:J196"/>
    <mergeCell ref="A197:A198"/>
    <mergeCell ref="F197:F198"/>
    <mergeCell ref="H197:I198"/>
    <mergeCell ref="J197:J198"/>
    <mergeCell ref="A199:A200"/>
    <mergeCell ref="F199:F200"/>
    <mergeCell ref="H199:I200"/>
    <mergeCell ref="J199:J200"/>
    <mergeCell ref="A201:A202"/>
    <mergeCell ref="F201:F202"/>
    <mergeCell ref="H201:I202"/>
    <mergeCell ref="J201:J202"/>
    <mergeCell ref="A203:A204"/>
    <mergeCell ref="F203:F204"/>
    <mergeCell ref="H203:I204"/>
    <mergeCell ref="J203:J204"/>
  </mergeCells>
  <phoneticPr fontId="2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04"/>
  <sheetViews>
    <sheetView workbookViewId="0">
      <selection activeCell="A6" sqref="A6"/>
    </sheetView>
  </sheetViews>
  <sheetFormatPr defaultRowHeight="13.5" x14ac:dyDescent="0.15"/>
  <cols>
    <col min="1" max="1" width="13.625" customWidth="1"/>
    <col min="2" max="2" width="11.75" customWidth="1"/>
    <col min="3" max="3" width="13" customWidth="1"/>
    <col min="4" max="4" width="12.625" customWidth="1"/>
    <col min="5" max="6" width="12.75" customWidth="1"/>
    <col min="7" max="7" width="6.375" customWidth="1"/>
    <col min="8" max="8" width="7" hidden="1" customWidth="1"/>
    <col min="9" max="9" width="6.625" hidden="1" customWidth="1"/>
    <col min="10" max="10" width="12.5" hidden="1" customWidth="1"/>
    <col min="11" max="11" width="12.375" customWidth="1"/>
    <col min="12" max="12" width="11" customWidth="1"/>
  </cols>
  <sheetData>
    <row r="1" spans="1:15" x14ac:dyDescent="0.1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5" x14ac:dyDescent="0.15">
      <c r="A2" s="360" t="s">
        <v>8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1:15" ht="4.5" customHeight="1" x14ac:dyDescent="0.15">
      <c r="A3" s="210"/>
      <c r="B3" s="210"/>
      <c r="C3" s="210"/>
      <c r="D3" s="210"/>
      <c r="E3" s="210"/>
      <c r="F3" s="249"/>
      <c r="G3" s="210"/>
      <c r="H3" s="210"/>
      <c r="I3" s="210"/>
      <c r="J3" s="210"/>
      <c r="K3" s="210"/>
      <c r="L3" s="210"/>
      <c r="M3" s="210"/>
      <c r="N3" s="210"/>
    </row>
    <row r="4" spans="1:15" ht="21.75" customHeight="1" x14ac:dyDescent="0.15">
      <c r="A4" s="361" t="s">
        <v>449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3"/>
      <c r="M4" s="363"/>
      <c r="N4" s="363"/>
    </row>
    <row r="5" spans="1:15" ht="5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5"/>
      <c r="N5" s="5"/>
    </row>
    <row r="6" spans="1:15" ht="24.75" customHeight="1" x14ac:dyDescent="0.15">
      <c r="A6" s="4"/>
      <c r="B6" s="270" t="s">
        <v>556</v>
      </c>
      <c r="C6" s="247">
        <f>COUNTA(A15:A204)</f>
        <v>11</v>
      </c>
      <c r="D6" s="271" t="s">
        <v>558</v>
      </c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 spans="1:15" ht="43.5" customHeight="1" x14ac:dyDescent="0.15">
      <c r="A7" s="4"/>
      <c r="B7" s="269"/>
      <c r="C7" s="272" t="s">
        <v>551</v>
      </c>
      <c r="D7" s="272" t="s">
        <v>554</v>
      </c>
      <c r="E7" s="272" t="s">
        <v>553</v>
      </c>
      <c r="F7" s="272" t="s">
        <v>555</v>
      </c>
      <c r="H7" s="4"/>
      <c r="I7" s="4"/>
      <c r="J7" s="4"/>
      <c r="K7" s="4"/>
      <c r="L7" s="4"/>
      <c r="M7" s="5"/>
      <c r="N7" s="5"/>
      <c r="O7" s="5"/>
    </row>
    <row r="8" spans="1:15" ht="24.75" customHeight="1" x14ac:dyDescent="0.15">
      <c r="A8" s="4"/>
      <c r="B8" s="264" t="s">
        <v>548</v>
      </c>
      <c r="C8" s="248">
        <f>MAX(E15:E204)</f>
        <v>0.72</v>
      </c>
      <c r="D8" s="248">
        <f>MAX(F15:F204)</f>
        <v>0.16000000000000003</v>
      </c>
      <c r="E8" s="248">
        <f>MAX(G15:G204)</f>
        <v>17</v>
      </c>
      <c r="F8" s="248">
        <f>MAX(M15:M204)</f>
        <v>7.5999999999999998E-2</v>
      </c>
      <c r="H8" s="4"/>
      <c r="I8" s="4"/>
      <c r="J8" s="4"/>
      <c r="K8" s="4"/>
      <c r="L8" s="4"/>
      <c r="M8" s="5"/>
      <c r="N8" s="5"/>
      <c r="O8" s="5"/>
    </row>
    <row r="9" spans="1:15" ht="24.75" customHeight="1" x14ac:dyDescent="0.15">
      <c r="A9" s="4"/>
      <c r="B9" s="264" t="s">
        <v>549</v>
      </c>
      <c r="C9" s="248">
        <f>MIN(E15:E204)</f>
        <v>0.48</v>
      </c>
      <c r="D9" s="248">
        <f>MIN(F15:F204)</f>
        <v>0</v>
      </c>
      <c r="E9" s="248">
        <f>MIN(G15:G204)</f>
        <v>8</v>
      </c>
      <c r="F9" s="248">
        <f>MIN(M15:M204)</f>
        <v>3.0000000000000001E-3</v>
      </c>
      <c r="H9" s="4"/>
      <c r="I9" s="4"/>
      <c r="J9" s="4"/>
      <c r="K9" s="4"/>
      <c r="L9" s="4"/>
      <c r="M9" s="5"/>
      <c r="N9" s="5"/>
      <c r="O9" s="5"/>
    </row>
    <row r="10" spans="1:15" ht="24.75" customHeight="1" x14ac:dyDescent="0.15">
      <c r="A10" s="4"/>
      <c r="B10" s="264" t="s">
        <v>550</v>
      </c>
      <c r="C10" s="248">
        <f>AVERAGE(E15:E204)</f>
        <v>0.61</v>
      </c>
      <c r="D10" s="248">
        <f>AVERAGE(F15:F204)</f>
        <v>7.4545454545454554E-2</v>
      </c>
      <c r="E10" s="248">
        <f>AVERAGE(G15:G204)</f>
        <v>10.909090909090908</v>
      </c>
      <c r="F10" s="248">
        <f>AVERAGE(M15:M204)</f>
        <v>3.4499999999999996E-2</v>
      </c>
      <c r="H10" s="4"/>
      <c r="I10" s="4"/>
      <c r="J10" s="4"/>
      <c r="K10" s="4"/>
      <c r="L10" s="4"/>
      <c r="M10" s="5"/>
      <c r="N10" s="5"/>
      <c r="O10" s="5"/>
    </row>
    <row r="11" spans="1:15" ht="24.75" customHeight="1" x14ac:dyDescent="0.15">
      <c r="A11" s="4"/>
      <c r="B11" s="264" t="s">
        <v>557</v>
      </c>
      <c r="C11" s="248">
        <f>COUNTA(E15:E204)</f>
        <v>22</v>
      </c>
      <c r="D11" s="248">
        <f>COUNTA(F15:F204)</f>
        <v>11</v>
      </c>
      <c r="E11" s="248">
        <f>COUNTA(G15:G204)</f>
        <v>22</v>
      </c>
      <c r="F11" s="248">
        <f>COUNTA(M15:M204)</f>
        <v>8</v>
      </c>
      <c r="G11" s="4"/>
      <c r="H11" s="4"/>
      <c r="I11" s="4"/>
      <c r="J11" s="4"/>
      <c r="K11" s="4"/>
      <c r="L11" s="4"/>
      <c r="M11" s="5"/>
      <c r="N11" s="5"/>
      <c r="O11" s="5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5"/>
      <c r="O12" s="5"/>
    </row>
    <row r="13" spans="1:15" ht="20.25" customHeight="1" x14ac:dyDescent="0.15">
      <c r="A13" s="426" t="s">
        <v>4</v>
      </c>
      <c r="B13" s="428" t="s">
        <v>0</v>
      </c>
      <c r="C13" s="429" t="s">
        <v>5</v>
      </c>
      <c r="D13" s="430" t="s">
        <v>16</v>
      </c>
      <c r="E13" s="430"/>
      <c r="F13" s="430"/>
      <c r="G13" s="430"/>
      <c r="H13" s="430"/>
      <c r="I13" s="430"/>
      <c r="J13" s="431"/>
      <c r="K13" s="430" t="s">
        <v>7</v>
      </c>
      <c r="L13" s="430"/>
      <c r="M13" s="432" t="s">
        <v>9</v>
      </c>
      <c r="N13" s="430"/>
    </row>
    <row r="14" spans="1:15" s="245" customFormat="1" ht="58.5" customHeight="1" x14ac:dyDescent="0.15">
      <c r="A14" s="427"/>
      <c r="B14" s="427"/>
      <c r="C14" s="427"/>
      <c r="D14" s="264" t="s">
        <v>1</v>
      </c>
      <c r="E14" s="272" t="s">
        <v>551</v>
      </c>
      <c r="F14" s="272" t="s">
        <v>552</v>
      </c>
      <c r="G14" s="272" t="s">
        <v>553</v>
      </c>
      <c r="H14" s="430" t="s">
        <v>3</v>
      </c>
      <c r="I14" s="430"/>
      <c r="J14" s="265" t="s">
        <v>83</v>
      </c>
      <c r="K14" s="264" t="s">
        <v>84</v>
      </c>
      <c r="L14" s="264" t="s">
        <v>6</v>
      </c>
      <c r="M14" s="432"/>
      <c r="N14" s="430"/>
    </row>
    <row r="15" spans="1:15" s="1" customFormat="1" ht="22.5" customHeight="1" x14ac:dyDescent="0.15">
      <c r="A15" s="415" t="s">
        <v>520</v>
      </c>
      <c r="B15" s="264" t="s">
        <v>21</v>
      </c>
      <c r="C15" s="266" t="s">
        <v>446</v>
      </c>
      <c r="D15" s="221">
        <v>0.61805555555555558</v>
      </c>
      <c r="E15" s="3">
        <v>0.64</v>
      </c>
      <c r="F15" s="374">
        <f>E15-E16</f>
        <v>0</v>
      </c>
      <c r="G15" s="3">
        <v>10</v>
      </c>
      <c r="H15" s="376" t="s">
        <v>386</v>
      </c>
      <c r="I15" s="376"/>
      <c r="J15" s="391">
        <v>42783</v>
      </c>
      <c r="K15" s="46">
        <v>42787</v>
      </c>
      <c r="L15" s="219">
        <v>0.04</v>
      </c>
      <c r="M15" s="462">
        <v>3.9E-2</v>
      </c>
      <c r="N15" s="451"/>
    </row>
    <row r="16" spans="1:15" s="1" customFormat="1" ht="22.5" customHeight="1" x14ac:dyDescent="0.15">
      <c r="A16" s="416"/>
      <c r="B16" s="264" t="s">
        <v>440</v>
      </c>
      <c r="C16" s="267" t="s">
        <v>447</v>
      </c>
      <c r="D16" s="8">
        <v>0.60763888888888895</v>
      </c>
      <c r="E16" s="3">
        <v>0.64</v>
      </c>
      <c r="F16" s="375"/>
      <c r="G16" s="3">
        <v>10</v>
      </c>
      <c r="H16" s="377"/>
      <c r="I16" s="377"/>
      <c r="J16" s="379"/>
      <c r="K16" s="46">
        <v>42787</v>
      </c>
      <c r="L16" s="102" t="s">
        <v>105</v>
      </c>
      <c r="M16" s="462">
        <v>6.0000000000000001E-3</v>
      </c>
      <c r="N16" s="451"/>
    </row>
    <row r="17" spans="1:17" s="1" customFormat="1" ht="22.5" customHeight="1" x14ac:dyDescent="0.15">
      <c r="A17" s="415" t="s">
        <v>519</v>
      </c>
      <c r="B17" s="264" t="s">
        <v>21</v>
      </c>
      <c r="C17" s="266" t="s">
        <v>455</v>
      </c>
      <c r="D17" s="221">
        <v>0.59027777777777779</v>
      </c>
      <c r="E17" s="3">
        <v>0.64</v>
      </c>
      <c r="F17" s="374">
        <f>E17-E18</f>
        <v>0.16000000000000003</v>
      </c>
      <c r="G17" s="3">
        <v>10</v>
      </c>
      <c r="H17" s="393" t="s">
        <v>103</v>
      </c>
      <c r="I17" s="394"/>
      <c r="J17" s="397">
        <v>42783</v>
      </c>
      <c r="K17" s="46">
        <v>42787</v>
      </c>
      <c r="L17" s="219">
        <v>0.04</v>
      </c>
      <c r="M17" s="450">
        <v>3.7999999999999999E-2</v>
      </c>
      <c r="N17" s="451"/>
    </row>
    <row r="18" spans="1:17" s="1" customFormat="1" ht="22.5" customHeight="1" x14ac:dyDescent="0.15">
      <c r="A18" s="416"/>
      <c r="B18" s="264" t="s">
        <v>278</v>
      </c>
      <c r="C18" s="267" t="s">
        <v>456</v>
      </c>
      <c r="D18" s="8">
        <v>0.59722222222222221</v>
      </c>
      <c r="E18" s="3">
        <v>0.48</v>
      </c>
      <c r="F18" s="375"/>
      <c r="G18" s="3">
        <v>9</v>
      </c>
      <c r="H18" s="395"/>
      <c r="I18" s="396"/>
      <c r="J18" s="398"/>
      <c r="K18" s="46">
        <v>42787</v>
      </c>
      <c r="L18" s="218">
        <v>0.05</v>
      </c>
      <c r="M18" s="450">
        <v>5.3999999999999999E-2</v>
      </c>
      <c r="N18" s="451"/>
    </row>
    <row r="19" spans="1:17" s="1" customFormat="1" ht="22.5" customHeight="1" x14ac:dyDescent="0.15">
      <c r="A19" s="415" t="s">
        <v>500</v>
      </c>
      <c r="B19" s="264" t="s">
        <v>21</v>
      </c>
      <c r="C19" s="266" t="s">
        <v>462</v>
      </c>
      <c r="D19" s="221">
        <v>0.58680555555555558</v>
      </c>
      <c r="E19" s="3">
        <v>0.6</v>
      </c>
      <c r="F19" s="374">
        <f t="shared" ref="F19" si="0">E19-E20</f>
        <v>2.0000000000000018E-2</v>
      </c>
      <c r="G19" s="3">
        <v>11</v>
      </c>
      <c r="H19" s="393" t="s">
        <v>469</v>
      </c>
      <c r="I19" s="394"/>
      <c r="J19" s="397">
        <v>42790</v>
      </c>
      <c r="K19" s="46">
        <v>42793</v>
      </c>
      <c r="L19" s="219">
        <v>0.08</v>
      </c>
      <c r="M19" s="450">
        <v>7.5999999999999998E-2</v>
      </c>
      <c r="N19" s="451"/>
    </row>
    <row r="20" spans="1:17" s="1" customFormat="1" ht="22.5" customHeight="1" x14ac:dyDescent="0.15">
      <c r="A20" s="433"/>
      <c r="B20" s="264" t="s">
        <v>278</v>
      </c>
      <c r="C20" s="267" t="s">
        <v>463</v>
      </c>
      <c r="D20" s="8">
        <v>0.59027777777777779</v>
      </c>
      <c r="E20" s="3">
        <v>0.57999999999999996</v>
      </c>
      <c r="F20" s="375"/>
      <c r="G20" s="3">
        <v>11</v>
      </c>
      <c r="H20" s="395"/>
      <c r="I20" s="396"/>
      <c r="J20" s="398"/>
      <c r="K20" s="46">
        <v>42793</v>
      </c>
      <c r="L20" s="218">
        <v>0.05</v>
      </c>
      <c r="M20" s="450">
        <v>5.2999999999999999E-2</v>
      </c>
      <c r="N20" s="451"/>
    </row>
    <row r="21" spans="1:17" s="1" customFormat="1" ht="22.5" customHeight="1" x14ac:dyDescent="0.15">
      <c r="A21" s="415" t="s">
        <v>501</v>
      </c>
      <c r="B21" s="264" t="s">
        <v>21</v>
      </c>
      <c r="C21" s="266" t="s">
        <v>462</v>
      </c>
      <c r="D21" s="221">
        <v>0.60069444444444442</v>
      </c>
      <c r="E21" s="3">
        <v>0.62</v>
      </c>
      <c r="F21" s="374">
        <f t="shared" ref="F21" si="1">E21-E22</f>
        <v>2.0000000000000018E-2</v>
      </c>
      <c r="G21" s="3">
        <v>10</v>
      </c>
      <c r="H21" s="393" t="s">
        <v>471</v>
      </c>
      <c r="I21" s="394"/>
      <c r="J21" s="397">
        <v>42790</v>
      </c>
      <c r="K21" s="46">
        <v>42793</v>
      </c>
      <c r="L21" s="102" t="s">
        <v>105</v>
      </c>
      <c r="M21" s="450">
        <v>3.0000000000000001E-3</v>
      </c>
      <c r="N21" s="451"/>
    </row>
    <row r="22" spans="1:17" s="1" customFormat="1" ht="22.5" customHeight="1" x14ac:dyDescent="0.15">
      <c r="A22" s="433"/>
      <c r="B22" s="264" t="s">
        <v>278</v>
      </c>
      <c r="C22" s="267" t="s">
        <v>440</v>
      </c>
      <c r="D22" s="8">
        <v>0.59722222222222221</v>
      </c>
      <c r="E22" s="3">
        <v>0.6</v>
      </c>
      <c r="F22" s="375"/>
      <c r="G22" s="3">
        <v>11</v>
      </c>
      <c r="H22" s="395"/>
      <c r="I22" s="396"/>
      <c r="J22" s="398"/>
      <c r="K22" s="46">
        <v>42793</v>
      </c>
      <c r="L22" s="102" t="s">
        <v>105</v>
      </c>
      <c r="M22" s="450">
        <v>7.0000000000000001E-3</v>
      </c>
      <c r="N22" s="451"/>
    </row>
    <row r="23" spans="1:17" s="1" customFormat="1" ht="22.5" customHeight="1" x14ac:dyDescent="0.15">
      <c r="A23" s="415" t="s">
        <v>502</v>
      </c>
      <c r="B23" s="264" t="s">
        <v>21</v>
      </c>
      <c r="C23" s="266" t="s">
        <v>462</v>
      </c>
      <c r="D23" s="221">
        <v>0.60416666666666663</v>
      </c>
      <c r="E23" s="3">
        <v>0.64</v>
      </c>
      <c r="F23" s="374">
        <f t="shared" ref="F23" si="2">E23-E24</f>
        <v>9.9999999999999978E-2</v>
      </c>
      <c r="G23" s="3">
        <v>10</v>
      </c>
      <c r="H23" s="393" t="s">
        <v>511</v>
      </c>
      <c r="I23" s="394"/>
      <c r="J23" s="397">
        <v>42796</v>
      </c>
      <c r="K23" s="37"/>
      <c r="L23" s="38"/>
      <c r="M23" s="450"/>
      <c r="N23" s="451"/>
    </row>
    <row r="24" spans="1:17" s="1" customFormat="1" ht="22.5" customHeight="1" x14ac:dyDescent="0.15">
      <c r="A24" s="433"/>
      <c r="B24" s="264" t="s">
        <v>278</v>
      </c>
      <c r="C24" s="267" t="s">
        <v>440</v>
      </c>
      <c r="D24" s="8">
        <v>0.59722222222222221</v>
      </c>
      <c r="E24" s="3">
        <v>0.54</v>
      </c>
      <c r="F24" s="375"/>
      <c r="G24" s="3">
        <v>9</v>
      </c>
      <c r="H24" s="395"/>
      <c r="I24" s="396"/>
      <c r="J24" s="398"/>
      <c r="K24" s="39"/>
      <c r="L24" s="40"/>
      <c r="M24" s="450"/>
      <c r="N24" s="451"/>
    </row>
    <row r="25" spans="1:17" s="1" customFormat="1" ht="22.5" customHeight="1" x14ac:dyDescent="0.15">
      <c r="A25" s="415" t="s">
        <v>503</v>
      </c>
      <c r="B25" s="264" t="s">
        <v>21</v>
      </c>
      <c r="C25" s="266" t="s">
        <v>462</v>
      </c>
      <c r="D25" s="221">
        <v>0.59722222222222221</v>
      </c>
      <c r="E25" s="3">
        <v>0.68</v>
      </c>
      <c r="F25" s="374">
        <f t="shared" ref="F25" si="3">E25-E26</f>
        <v>0.14000000000000001</v>
      </c>
      <c r="G25" s="3">
        <v>11</v>
      </c>
      <c r="H25" s="393" t="s">
        <v>512</v>
      </c>
      <c r="I25" s="394"/>
      <c r="J25" s="397">
        <v>42796</v>
      </c>
      <c r="K25" s="37"/>
      <c r="L25" s="38"/>
      <c r="M25" s="450"/>
      <c r="N25" s="451"/>
    </row>
    <row r="26" spans="1:17" s="1" customFormat="1" ht="22.5" customHeight="1" x14ac:dyDescent="0.15">
      <c r="A26" s="433"/>
      <c r="B26" s="264" t="s">
        <v>278</v>
      </c>
      <c r="C26" s="267" t="s">
        <v>440</v>
      </c>
      <c r="D26" s="8">
        <v>0.59027777777777779</v>
      </c>
      <c r="E26" s="3">
        <v>0.54</v>
      </c>
      <c r="F26" s="375"/>
      <c r="G26" s="3">
        <v>9</v>
      </c>
      <c r="H26" s="395"/>
      <c r="I26" s="396"/>
      <c r="J26" s="398"/>
      <c r="K26" s="39"/>
      <c r="L26" s="40"/>
      <c r="M26" s="450"/>
      <c r="N26" s="451"/>
    </row>
    <row r="27" spans="1:17" s="1" customFormat="1" ht="22.5" customHeight="1" x14ac:dyDescent="0.15">
      <c r="A27" s="415" t="s">
        <v>504</v>
      </c>
      <c r="B27" s="264" t="s">
        <v>21</v>
      </c>
      <c r="C27" s="266" t="s">
        <v>492</v>
      </c>
      <c r="D27" s="221">
        <v>0.15625</v>
      </c>
      <c r="E27" s="3">
        <v>0.66</v>
      </c>
      <c r="F27" s="374">
        <f t="shared" ref="F27" si="4">E27-E28</f>
        <v>0.14000000000000001</v>
      </c>
      <c r="G27" s="3">
        <v>11</v>
      </c>
      <c r="H27" s="393" t="s">
        <v>512</v>
      </c>
      <c r="I27" s="394"/>
      <c r="J27" s="397">
        <v>42802</v>
      </c>
      <c r="K27" s="37"/>
      <c r="L27" s="38"/>
      <c r="M27" s="450"/>
      <c r="N27" s="451"/>
    </row>
    <row r="28" spans="1:17" s="1" customFormat="1" ht="22.5" customHeight="1" x14ac:dyDescent="0.15">
      <c r="A28" s="433"/>
      <c r="B28" s="264" t="s">
        <v>278</v>
      </c>
      <c r="C28" s="267" t="s">
        <v>493</v>
      </c>
      <c r="D28" s="8">
        <v>0.14583333333333334</v>
      </c>
      <c r="E28" s="3">
        <v>0.52</v>
      </c>
      <c r="F28" s="375"/>
      <c r="G28" s="3">
        <v>8</v>
      </c>
      <c r="H28" s="395"/>
      <c r="I28" s="396"/>
      <c r="J28" s="398"/>
      <c r="K28" s="39"/>
      <c r="L28" s="40"/>
      <c r="M28" s="450"/>
      <c r="N28" s="451"/>
      <c r="O28" s="80" t="s">
        <v>508</v>
      </c>
      <c r="P28" s="80" t="s">
        <v>509</v>
      </c>
      <c r="Q28" s="80" t="s">
        <v>510</v>
      </c>
    </row>
    <row r="29" spans="1:17" s="1" customFormat="1" ht="22.5" customHeight="1" x14ac:dyDescent="0.15">
      <c r="A29" s="415" t="s">
        <v>529</v>
      </c>
      <c r="B29" s="264" t="s">
        <v>21</v>
      </c>
      <c r="C29" s="266" t="s">
        <v>492</v>
      </c>
      <c r="D29" s="8">
        <v>0.14583333333333334</v>
      </c>
      <c r="E29" s="3">
        <v>0.66</v>
      </c>
      <c r="F29" s="374">
        <f t="shared" ref="F29" si="5">E29-E30</f>
        <v>9.9999999999999978E-2</v>
      </c>
      <c r="G29" s="3">
        <v>10</v>
      </c>
      <c r="H29" s="393" t="s">
        <v>103</v>
      </c>
      <c r="I29" s="394"/>
      <c r="J29" s="397">
        <v>42802</v>
      </c>
      <c r="K29" s="39"/>
      <c r="L29" s="40"/>
      <c r="M29" s="462"/>
      <c r="N29" s="451"/>
    </row>
    <row r="30" spans="1:17" s="1" customFormat="1" ht="22.5" customHeight="1" x14ac:dyDescent="0.15">
      <c r="A30" s="433"/>
      <c r="B30" s="264" t="s">
        <v>278</v>
      </c>
      <c r="C30" s="267" t="s">
        <v>493</v>
      </c>
      <c r="D30" s="8">
        <v>0.1388888888888889</v>
      </c>
      <c r="E30" s="3">
        <v>0.56000000000000005</v>
      </c>
      <c r="F30" s="375"/>
      <c r="G30" s="3">
        <v>8</v>
      </c>
      <c r="H30" s="395"/>
      <c r="I30" s="396"/>
      <c r="J30" s="398"/>
      <c r="K30" s="39"/>
      <c r="L30" s="40"/>
      <c r="M30" s="462"/>
      <c r="N30" s="451"/>
    </row>
    <row r="31" spans="1:17" s="1" customFormat="1" ht="22.5" customHeight="1" x14ac:dyDescent="0.15">
      <c r="A31" s="415" t="s">
        <v>530</v>
      </c>
      <c r="B31" s="264" t="s">
        <v>21</v>
      </c>
      <c r="C31" s="266" t="s">
        <v>492</v>
      </c>
      <c r="D31" s="8">
        <v>0.61111111111111105</v>
      </c>
      <c r="E31" s="3">
        <v>0.72</v>
      </c>
      <c r="F31" s="374">
        <f t="shared" ref="F31" si="6">E31-E32</f>
        <v>7.999999999999996E-2</v>
      </c>
      <c r="G31" s="3">
        <v>11</v>
      </c>
      <c r="H31" s="377" t="s">
        <v>531</v>
      </c>
      <c r="I31" s="377"/>
      <c r="J31" s="385">
        <v>42817</v>
      </c>
      <c r="K31" s="39"/>
      <c r="L31" s="40"/>
      <c r="M31" s="462"/>
      <c r="N31" s="451"/>
    </row>
    <row r="32" spans="1:17" s="1" customFormat="1" ht="22.5" customHeight="1" x14ac:dyDescent="0.15">
      <c r="A32" s="433"/>
      <c r="B32" s="264" t="s">
        <v>278</v>
      </c>
      <c r="C32" s="267" t="s">
        <v>493</v>
      </c>
      <c r="D32" s="8">
        <v>0.61111111111111105</v>
      </c>
      <c r="E32" s="3">
        <v>0.64</v>
      </c>
      <c r="F32" s="375"/>
      <c r="G32" s="3">
        <v>12</v>
      </c>
      <c r="H32" s="377"/>
      <c r="I32" s="377"/>
      <c r="J32" s="379"/>
      <c r="K32" s="39"/>
      <c r="L32" s="40"/>
      <c r="M32" s="462"/>
      <c r="N32" s="451"/>
    </row>
    <row r="33" spans="1:14" s="1" customFormat="1" ht="22.5" customHeight="1" x14ac:dyDescent="0.15">
      <c r="A33" s="438" t="s">
        <v>533</v>
      </c>
      <c r="B33" s="264" t="s">
        <v>21</v>
      </c>
      <c r="C33" s="266" t="s">
        <v>492</v>
      </c>
      <c r="D33" s="8">
        <v>0.59027777777777779</v>
      </c>
      <c r="E33" s="3">
        <v>0.66</v>
      </c>
      <c r="F33" s="374">
        <f t="shared" ref="F33" si="7">E33-E34</f>
        <v>4.0000000000000036E-2</v>
      </c>
      <c r="G33" s="3">
        <v>12</v>
      </c>
      <c r="H33" s="377" t="s">
        <v>534</v>
      </c>
      <c r="I33" s="377"/>
      <c r="J33" s="385">
        <v>42831</v>
      </c>
      <c r="K33" s="39"/>
      <c r="L33" s="40"/>
      <c r="M33" s="462"/>
      <c r="N33" s="451"/>
    </row>
    <row r="34" spans="1:14" s="1" customFormat="1" ht="22.5" customHeight="1" x14ac:dyDescent="0.15">
      <c r="A34" s="439"/>
      <c r="B34" s="264" t="s">
        <v>278</v>
      </c>
      <c r="C34" s="267" t="s">
        <v>493</v>
      </c>
      <c r="D34" s="8">
        <v>0.58333333333333337</v>
      </c>
      <c r="E34" s="3">
        <v>0.62</v>
      </c>
      <c r="F34" s="375"/>
      <c r="G34" s="3">
        <v>14</v>
      </c>
      <c r="H34" s="377"/>
      <c r="I34" s="377"/>
      <c r="J34" s="379"/>
      <c r="K34" s="39"/>
      <c r="L34" s="40"/>
      <c r="M34" s="462"/>
      <c r="N34" s="451"/>
    </row>
    <row r="35" spans="1:14" s="1" customFormat="1" ht="22.5" customHeight="1" x14ac:dyDescent="0.15">
      <c r="A35" s="438" t="s">
        <v>539</v>
      </c>
      <c r="B35" s="264" t="s">
        <v>21</v>
      </c>
      <c r="C35" s="266" t="s">
        <v>492</v>
      </c>
      <c r="D35" s="8">
        <v>0.58680555555555558</v>
      </c>
      <c r="E35" s="3">
        <v>0.6</v>
      </c>
      <c r="F35" s="374">
        <f t="shared" ref="F35" si="8">E35-E36</f>
        <v>2.0000000000000018E-2</v>
      </c>
      <c r="G35" s="3">
        <v>16</v>
      </c>
      <c r="H35" s="377" t="s">
        <v>540</v>
      </c>
      <c r="I35" s="377"/>
      <c r="J35" s="385">
        <v>42844</v>
      </c>
      <c r="K35" s="39"/>
      <c r="L35" s="40"/>
      <c r="M35" s="462"/>
      <c r="N35" s="451"/>
    </row>
    <row r="36" spans="1:14" s="1" customFormat="1" ht="22.5" customHeight="1" x14ac:dyDescent="0.15">
      <c r="A36" s="439"/>
      <c r="B36" s="264" t="s">
        <v>278</v>
      </c>
      <c r="C36" s="267" t="s">
        <v>493</v>
      </c>
      <c r="D36" s="8">
        <v>0.58333333333333337</v>
      </c>
      <c r="E36" s="3">
        <v>0.57999999999999996</v>
      </c>
      <c r="F36" s="375"/>
      <c r="G36" s="3">
        <v>17</v>
      </c>
      <c r="H36" s="377"/>
      <c r="I36" s="377"/>
      <c r="J36" s="379"/>
      <c r="K36" s="39"/>
      <c r="L36" s="40"/>
      <c r="M36" s="462"/>
      <c r="N36" s="451"/>
    </row>
    <row r="37" spans="1:14" s="1" customFormat="1" ht="22.5" customHeight="1" x14ac:dyDescent="0.15">
      <c r="A37" s="442"/>
      <c r="B37" s="264"/>
      <c r="C37" s="268"/>
      <c r="D37" s="8"/>
      <c r="E37" s="3"/>
      <c r="F37" s="374"/>
      <c r="G37" s="3"/>
      <c r="H37" s="377"/>
      <c r="I37" s="377"/>
      <c r="J37" s="382"/>
      <c r="K37" s="39"/>
      <c r="L37" s="40"/>
      <c r="M37" s="462"/>
      <c r="N37" s="451"/>
    </row>
    <row r="38" spans="1:14" s="1" customFormat="1" ht="22.5" customHeight="1" x14ac:dyDescent="0.15">
      <c r="A38" s="443"/>
      <c r="B38" s="264"/>
      <c r="C38" s="268"/>
      <c r="D38" s="8"/>
      <c r="E38" s="3"/>
      <c r="F38" s="375"/>
      <c r="G38" s="3"/>
      <c r="H38" s="377"/>
      <c r="I38" s="377"/>
      <c r="J38" s="379"/>
      <c r="K38" s="39"/>
      <c r="L38" s="40"/>
      <c r="M38" s="462"/>
      <c r="N38" s="451"/>
    </row>
    <row r="39" spans="1:14" ht="23.25" customHeight="1" x14ac:dyDescent="0.15">
      <c r="A39" s="442"/>
      <c r="B39" s="264"/>
      <c r="C39" s="268"/>
      <c r="D39" s="8"/>
      <c r="E39" s="3"/>
      <c r="F39" s="374"/>
      <c r="G39" s="3"/>
      <c r="H39" s="377"/>
      <c r="I39" s="377"/>
      <c r="J39" s="382"/>
      <c r="K39" s="39"/>
      <c r="L39" s="40"/>
      <c r="M39" s="462"/>
      <c r="N39" s="451"/>
    </row>
    <row r="40" spans="1:14" ht="23.25" customHeight="1" x14ac:dyDescent="0.15">
      <c r="A40" s="443"/>
      <c r="B40" s="264"/>
      <c r="C40" s="268"/>
      <c r="D40" s="8"/>
      <c r="E40" s="3"/>
      <c r="F40" s="375"/>
      <c r="G40" s="3"/>
      <c r="H40" s="377"/>
      <c r="I40" s="377"/>
      <c r="J40" s="379"/>
      <c r="K40" s="39"/>
      <c r="L40" s="40"/>
      <c r="M40" s="462"/>
      <c r="N40" s="451"/>
    </row>
    <row r="41" spans="1:14" ht="23.25" customHeight="1" x14ac:dyDescent="0.15">
      <c r="A41" s="442"/>
      <c r="B41" s="264"/>
      <c r="C41" s="268"/>
      <c r="D41" s="8"/>
      <c r="E41" s="3"/>
      <c r="F41" s="374"/>
      <c r="G41" s="3"/>
      <c r="H41" s="377"/>
      <c r="I41" s="377"/>
      <c r="J41" s="382"/>
      <c r="K41" s="39"/>
      <c r="L41" s="40"/>
      <c r="M41" s="462"/>
      <c r="N41" s="451"/>
    </row>
    <row r="42" spans="1:14" ht="23.25" customHeight="1" x14ac:dyDescent="0.15">
      <c r="A42" s="443"/>
      <c r="B42" s="264"/>
      <c r="C42" s="268"/>
      <c r="D42" s="8"/>
      <c r="E42" s="3"/>
      <c r="F42" s="375"/>
      <c r="G42" s="3"/>
      <c r="H42" s="377"/>
      <c r="I42" s="377"/>
      <c r="J42" s="379"/>
      <c r="K42" s="39"/>
      <c r="L42" s="40"/>
      <c r="M42" s="462"/>
      <c r="N42" s="451"/>
    </row>
    <row r="43" spans="1:14" ht="23.25" customHeight="1" x14ac:dyDescent="0.15">
      <c r="A43" s="442"/>
      <c r="B43" s="264"/>
      <c r="C43" s="268"/>
      <c r="D43" s="8"/>
      <c r="E43" s="3"/>
      <c r="F43" s="374"/>
      <c r="G43" s="3"/>
      <c r="H43" s="377"/>
      <c r="I43" s="377"/>
      <c r="J43" s="382"/>
      <c r="K43" s="39"/>
      <c r="L43" s="40"/>
      <c r="M43" s="462"/>
      <c r="N43" s="451"/>
    </row>
    <row r="44" spans="1:14" ht="23.25" customHeight="1" x14ac:dyDescent="0.15">
      <c r="A44" s="443"/>
      <c r="B44" s="264"/>
      <c r="C44" s="268"/>
      <c r="D44" s="8"/>
      <c r="E44" s="3"/>
      <c r="F44" s="375"/>
      <c r="G44" s="3"/>
      <c r="H44" s="377"/>
      <c r="I44" s="377"/>
      <c r="J44" s="379"/>
      <c r="K44" s="39"/>
      <c r="L44" s="40"/>
      <c r="M44" s="462"/>
      <c r="N44" s="451"/>
    </row>
    <row r="45" spans="1:14" ht="23.25" customHeight="1" x14ac:dyDescent="0.15">
      <c r="A45" s="442"/>
      <c r="B45" s="264"/>
      <c r="C45" s="268"/>
      <c r="D45" s="8"/>
      <c r="E45" s="3"/>
      <c r="F45" s="374"/>
      <c r="G45" s="3"/>
      <c r="H45" s="377"/>
      <c r="I45" s="377"/>
      <c r="J45" s="382"/>
      <c r="K45" s="39"/>
      <c r="L45" s="40"/>
      <c r="M45" s="462"/>
      <c r="N45" s="451"/>
    </row>
    <row r="46" spans="1:14" ht="23.25" customHeight="1" x14ac:dyDescent="0.15">
      <c r="A46" s="443"/>
      <c r="B46" s="264"/>
      <c r="C46" s="268"/>
      <c r="D46" s="8"/>
      <c r="E46" s="3"/>
      <c r="F46" s="375"/>
      <c r="G46" s="3"/>
      <c r="H46" s="377"/>
      <c r="I46" s="377"/>
      <c r="J46" s="379"/>
      <c r="K46" s="39"/>
      <c r="L46" s="40"/>
      <c r="M46" s="462"/>
      <c r="N46" s="451"/>
    </row>
    <row r="47" spans="1:14" ht="23.25" customHeight="1" x14ac:dyDescent="0.15">
      <c r="A47" s="442"/>
      <c r="B47" s="264"/>
      <c r="C47" s="268"/>
      <c r="D47" s="8"/>
      <c r="E47" s="3"/>
      <c r="F47" s="374"/>
      <c r="G47" s="3"/>
      <c r="H47" s="377"/>
      <c r="I47" s="377"/>
      <c r="J47" s="382"/>
      <c r="K47" s="39"/>
      <c r="L47" s="40"/>
      <c r="M47" s="462"/>
      <c r="N47" s="451"/>
    </row>
    <row r="48" spans="1:14" ht="23.25" customHeight="1" x14ac:dyDescent="0.15">
      <c r="A48" s="443"/>
      <c r="B48" s="264"/>
      <c r="C48" s="268"/>
      <c r="D48" s="8"/>
      <c r="E48" s="3"/>
      <c r="F48" s="375"/>
      <c r="G48" s="3"/>
      <c r="H48" s="377"/>
      <c r="I48" s="377"/>
      <c r="J48" s="379"/>
      <c r="K48" s="39"/>
      <c r="L48" s="40"/>
      <c r="M48" s="462"/>
      <c r="N48" s="451"/>
    </row>
    <row r="49" spans="1:14" ht="23.25" customHeight="1" x14ac:dyDescent="0.15">
      <c r="A49" s="442"/>
      <c r="B49" s="264"/>
      <c r="C49" s="268"/>
      <c r="D49" s="8"/>
      <c r="E49" s="3"/>
      <c r="F49" s="374"/>
      <c r="G49" s="3"/>
      <c r="H49" s="377"/>
      <c r="I49" s="377"/>
      <c r="J49" s="382"/>
      <c r="K49" s="39"/>
      <c r="L49" s="40"/>
      <c r="M49" s="462"/>
      <c r="N49" s="451"/>
    </row>
    <row r="50" spans="1:14" ht="23.25" customHeight="1" x14ac:dyDescent="0.15">
      <c r="A50" s="443"/>
      <c r="B50" s="264"/>
      <c r="C50" s="268"/>
      <c r="D50" s="8"/>
      <c r="E50" s="3"/>
      <c r="F50" s="375"/>
      <c r="G50" s="3"/>
      <c r="H50" s="377"/>
      <c r="I50" s="377"/>
      <c r="J50" s="379"/>
      <c r="K50" s="39"/>
      <c r="L50" s="40"/>
      <c r="M50" s="462"/>
      <c r="N50" s="451"/>
    </row>
    <row r="51" spans="1:14" ht="23.25" customHeight="1" x14ac:dyDescent="0.15">
      <c r="A51" s="442"/>
      <c r="B51" s="264"/>
      <c r="C51" s="268"/>
      <c r="D51" s="8"/>
      <c r="E51" s="3"/>
      <c r="F51" s="374"/>
      <c r="G51" s="3"/>
      <c r="H51" s="377"/>
      <c r="I51" s="377"/>
      <c r="J51" s="382"/>
      <c r="K51" s="39"/>
      <c r="L51" s="40"/>
      <c r="M51" s="462"/>
      <c r="N51" s="451"/>
    </row>
    <row r="52" spans="1:14" ht="23.25" customHeight="1" x14ac:dyDescent="0.15">
      <c r="A52" s="443"/>
      <c r="B52" s="264"/>
      <c r="C52" s="268"/>
      <c r="D52" s="8"/>
      <c r="E52" s="3"/>
      <c r="F52" s="375"/>
      <c r="G52" s="3"/>
      <c r="H52" s="377"/>
      <c r="I52" s="377"/>
      <c r="J52" s="379"/>
      <c r="K52" s="39"/>
      <c r="L52" s="40"/>
      <c r="M52" s="462"/>
      <c r="N52" s="451"/>
    </row>
    <row r="53" spans="1:14" ht="23.25" customHeight="1" x14ac:dyDescent="0.15">
      <c r="A53" s="442"/>
      <c r="B53" s="264"/>
      <c r="C53" s="268"/>
      <c r="D53" s="8"/>
      <c r="E53" s="3"/>
      <c r="F53" s="374"/>
      <c r="G53" s="3"/>
      <c r="H53" s="377"/>
      <c r="I53" s="377"/>
      <c r="J53" s="382"/>
      <c r="K53" s="39"/>
      <c r="L53" s="40"/>
      <c r="M53" s="462"/>
      <c r="N53" s="451"/>
    </row>
    <row r="54" spans="1:14" ht="23.25" customHeight="1" x14ac:dyDescent="0.15">
      <c r="A54" s="443"/>
      <c r="B54" s="264"/>
      <c r="C54" s="268"/>
      <c r="D54" s="8"/>
      <c r="E54" s="3"/>
      <c r="F54" s="375"/>
      <c r="G54" s="3"/>
      <c r="H54" s="377"/>
      <c r="I54" s="377"/>
      <c r="J54" s="379"/>
      <c r="K54" s="39"/>
      <c r="L54" s="40"/>
      <c r="M54" s="462"/>
      <c r="N54" s="451"/>
    </row>
    <row r="55" spans="1:14" ht="23.25" customHeight="1" x14ac:dyDescent="0.15">
      <c r="A55" s="442"/>
      <c r="B55" s="264"/>
      <c r="C55" s="268"/>
      <c r="D55" s="8"/>
      <c r="E55" s="3"/>
      <c r="F55" s="374"/>
      <c r="G55" s="3"/>
      <c r="H55" s="377"/>
      <c r="I55" s="377"/>
      <c r="J55" s="382"/>
      <c r="K55" s="39"/>
      <c r="L55" s="40"/>
      <c r="M55" s="462"/>
      <c r="N55" s="451"/>
    </row>
    <row r="56" spans="1:14" ht="23.25" customHeight="1" x14ac:dyDescent="0.15">
      <c r="A56" s="443"/>
      <c r="B56" s="264"/>
      <c r="C56" s="268"/>
      <c r="D56" s="8"/>
      <c r="E56" s="3"/>
      <c r="F56" s="375"/>
      <c r="G56" s="3"/>
      <c r="H56" s="377"/>
      <c r="I56" s="377"/>
      <c r="J56" s="379"/>
      <c r="K56" s="39"/>
      <c r="L56" s="40"/>
      <c r="M56" s="462"/>
      <c r="N56" s="451"/>
    </row>
    <row r="57" spans="1:14" ht="23.25" customHeight="1" x14ac:dyDescent="0.15">
      <c r="A57" s="442"/>
      <c r="B57" s="264"/>
      <c r="C57" s="268"/>
      <c r="D57" s="8"/>
      <c r="E57" s="3"/>
      <c r="F57" s="374"/>
      <c r="G57" s="3"/>
      <c r="H57" s="377"/>
      <c r="I57" s="377"/>
      <c r="J57" s="382"/>
      <c r="K57" s="39"/>
      <c r="L57" s="40"/>
      <c r="M57" s="462"/>
      <c r="N57" s="451"/>
    </row>
    <row r="58" spans="1:14" ht="23.25" customHeight="1" x14ac:dyDescent="0.15">
      <c r="A58" s="443"/>
      <c r="B58" s="264"/>
      <c r="C58" s="268"/>
      <c r="D58" s="8"/>
      <c r="E58" s="3"/>
      <c r="F58" s="375"/>
      <c r="G58" s="3"/>
      <c r="H58" s="377"/>
      <c r="I58" s="377"/>
      <c r="J58" s="379"/>
      <c r="K58" s="39"/>
      <c r="L58" s="40"/>
      <c r="M58" s="462"/>
      <c r="N58" s="451"/>
    </row>
    <row r="59" spans="1:14" ht="23.25" customHeight="1" x14ac:dyDescent="0.15">
      <c r="A59" s="442"/>
      <c r="B59" s="264"/>
      <c r="C59" s="268"/>
      <c r="D59" s="8"/>
      <c r="E59" s="3"/>
      <c r="F59" s="374"/>
      <c r="G59" s="3"/>
      <c r="H59" s="377"/>
      <c r="I59" s="377"/>
      <c r="J59" s="382"/>
      <c r="K59" s="39"/>
      <c r="L59" s="40"/>
      <c r="M59" s="462"/>
      <c r="N59" s="451"/>
    </row>
    <row r="60" spans="1:14" ht="23.25" customHeight="1" x14ac:dyDescent="0.15">
      <c r="A60" s="443"/>
      <c r="B60" s="264"/>
      <c r="C60" s="268"/>
      <c r="D60" s="8"/>
      <c r="E60" s="3"/>
      <c r="F60" s="375"/>
      <c r="G60" s="3"/>
      <c r="H60" s="377"/>
      <c r="I60" s="377"/>
      <c r="J60" s="379"/>
      <c r="K60" s="39"/>
      <c r="L60" s="40"/>
      <c r="M60" s="462"/>
      <c r="N60" s="451"/>
    </row>
    <row r="61" spans="1:14" ht="23.25" customHeight="1" x14ac:dyDescent="0.15">
      <c r="A61" s="442"/>
      <c r="B61" s="264"/>
      <c r="C61" s="268"/>
      <c r="D61" s="8"/>
      <c r="E61" s="3"/>
      <c r="F61" s="374"/>
      <c r="G61" s="3"/>
      <c r="H61" s="377"/>
      <c r="I61" s="377"/>
      <c r="J61" s="382"/>
      <c r="K61" s="39"/>
      <c r="L61" s="40"/>
      <c r="M61" s="462"/>
      <c r="N61" s="451"/>
    </row>
    <row r="62" spans="1:14" ht="23.25" customHeight="1" x14ac:dyDescent="0.15">
      <c r="A62" s="443"/>
      <c r="B62" s="264"/>
      <c r="C62" s="268"/>
      <c r="D62" s="8"/>
      <c r="E62" s="3"/>
      <c r="F62" s="375"/>
      <c r="G62" s="3"/>
      <c r="H62" s="377"/>
      <c r="I62" s="377"/>
      <c r="J62" s="379"/>
      <c r="K62" s="39"/>
      <c r="L62" s="40"/>
      <c r="M62" s="462"/>
      <c r="N62" s="451"/>
    </row>
    <row r="63" spans="1:14" ht="23.25" customHeight="1" x14ac:dyDescent="0.15">
      <c r="A63" s="442"/>
      <c r="B63" s="264"/>
      <c r="C63" s="268"/>
      <c r="D63" s="8"/>
      <c r="E63" s="3"/>
      <c r="F63" s="374"/>
      <c r="G63" s="3"/>
      <c r="H63" s="377"/>
      <c r="I63" s="377"/>
      <c r="J63" s="382"/>
      <c r="K63" s="39"/>
      <c r="L63" s="40"/>
      <c r="M63" s="462"/>
      <c r="N63" s="451"/>
    </row>
    <row r="64" spans="1:14" ht="23.25" customHeight="1" x14ac:dyDescent="0.15">
      <c r="A64" s="443"/>
      <c r="B64" s="264"/>
      <c r="C64" s="268"/>
      <c r="D64" s="8"/>
      <c r="E64" s="3"/>
      <c r="F64" s="375"/>
      <c r="G64" s="3"/>
      <c r="H64" s="377"/>
      <c r="I64" s="377"/>
      <c r="J64" s="379"/>
      <c r="K64" s="39"/>
      <c r="L64" s="40"/>
      <c r="M64" s="462"/>
      <c r="N64" s="451"/>
    </row>
    <row r="65" spans="1:14" ht="23.25" customHeight="1" x14ac:dyDescent="0.15">
      <c r="A65" s="442"/>
      <c r="B65" s="264"/>
      <c r="C65" s="268"/>
      <c r="D65" s="8"/>
      <c r="E65" s="3"/>
      <c r="F65" s="374"/>
      <c r="G65" s="3"/>
      <c r="H65" s="377"/>
      <c r="I65" s="377"/>
      <c r="J65" s="382"/>
      <c r="K65" s="39"/>
      <c r="L65" s="40"/>
      <c r="M65" s="462"/>
      <c r="N65" s="451"/>
    </row>
    <row r="66" spans="1:14" ht="23.25" customHeight="1" x14ac:dyDescent="0.15">
      <c r="A66" s="443"/>
      <c r="B66" s="264"/>
      <c r="C66" s="268"/>
      <c r="D66" s="8"/>
      <c r="E66" s="3"/>
      <c r="F66" s="375"/>
      <c r="G66" s="3"/>
      <c r="H66" s="377"/>
      <c r="I66" s="377"/>
      <c r="J66" s="379"/>
      <c r="K66" s="39"/>
      <c r="L66" s="40"/>
      <c r="M66" s="462"/>
      <c r="N66" s="451"/>
    </row>
    <row r="67" spans="1:14" ht="23.25" customHeight="1" x14ac:dyDescent="0.15">
      <c r="A67" s="442"/>
      <c r="B67" s="264"/>
      <c r="C67" s="268"/>
      <c r="D67" s="8"/>
      <c r="E67" s="3"/>
      <c r="F67" s="374"/>
      <c r="G67" s="3"/>
      <c r="H67" s="377"/>
      <c r="I67" s="377"/>
      <c r="J67" s="382"/>
      <c r="K67" s="39"/>
      <c r="L67" s="40"/>
      <c r="M67" s="462"/>
      <c r="N67" s="451"/>
    </row>
    <row r="68" spans="1:14" ht="23.25" customHeight="1" x14ac:dyDescent="0.15">
      <c r="A68" s="443"/>
      <c r="B68" s="264"/>
      <c r="C68" s="268"/>
      <c r="D68" s="8"/>
      <c r="E68" s="3"/>
      <c r="F68" s="375"/>
      <c r="G68" s="3"/>
      <c r="H68" s="377"/>
      <c r="I68" s="377"/>
      <c r="J68" s="379"/>
      <c r="K68" s="39"/>
      <c r="L68" s="40"/>
      <c r="M68" s="462"/>
      <c r="N68" s="451"/>
    </row>
    <row r="69" spans="1:14" ht="23.25" customHeight="1" x14ac:dyDescent="0.15">
      <c r="A69" s="442"/>
      <c r="B69" s="264"/>
      <c r="C69" s="268"/>
      <c r="D69" s="8"/>
      <c r="E69" s="3"/>
      <c r="F69" s="374"/>
      <c r="G69" s="3"/>
      <c r="H69" s="377"/>
      <c r="I69" s="377"/>
      <c r="J69" s="382"/>
      <c r="K69" s="39"/>
      <c r="L69" s="40"/>
      <c r="M69" s="462"/>
      <c r="N69" s="451"/>
    </row>
    <row r="70" spans="1:14" ht="23.25" customHeight="1" x14ac:dyDescent="0.15">
      <c r="A70" s="443"/>
      <c r="B70" s="264"/>
      <c r="C70" s="268"/>
      <c r="D70" s="8"/>
      <c r="E70" s="3"/>
      <c r="F70" s="375"/>
      <c r="G70" s="3"/>
      <c r="H70" s="377"/>
      <c r="I70" s="377"/>
      <c r="J70" s="379"/>
      <c r="K70" s="39"/>
      <c r="L70" s="40"/>
      <c r="M70" s="462"/>
      <c r="N70" s="451"/>
    </row>
    <row r="71" spans="1:14" ht="23.25" customHeight="1" x14ac:dyDescent="0.15">
      <c r="A71" s="442"/>
      <c r="B71" s="264"/>
      <c r="C71" s="268"/>
      <c r="D71" s="8"/>
      <c r="E71" s="3"/>
      <c r="F71" s="374"/>
      <c r="G71" s="3"/>
      <c r="H71" s="377"/>
      <c r="I71" s="377"/>
      <c r="J71" s="382"/>
      <c r="K71" s="39"/>
      <c r="L71" s="40"/>
      <c r="M71" s="462"/>
      <c r="N71" s="451"/>
    </row>
    <row r="72" spans="1:14" ht="23.25" customHeight="1" x14ac:dyDescent="0.15">
      <c r="A72" s="443"/>
      <c r="B72" s="264"/>
      <c r="C72" s="268"/>
      <c r="D72" s="8"/>
      <c r="E72" s="3"/>
      <c r="F72" s="375"/>
      <c r="G72" s="3"/>
      <c r="H72" s="377"/>
      <c r="I72" s="377"/>
      <c r="J72" s="379"/>
      <c r="K72" s="39"/>
      <c r="L72" s="40"/>
      <c r="M72" s="462"/>
      <c r="N72" s="451"/>
    </row>
    <row r="73" spans="1:14" ht="23.25" customHeight="1" x14ac:dyDescent="0.15">
      <c r="A73" s="442"/>
      <c r="B73" s="264"/>
      <c r="C73" s="268"/>
      <c r="D73" s="8"/>
      <c r="E73" s="3"/>
      <c r="F73" s="374"/>
      <c r="G73" s="3"/>
      <c r="H73" s="377"/>
      <c r="I73" s="377"/>
      <c r="J73" s="382"/>
      <c r="K73" s="39"/>
      <c r="L73" s="40"/>
      <c r="M73" s="462"/>
      <c r="N73" s="451"/>
    </row>
    <row r="74" spans="1:14" ht="23.25" customHeight="1" x14ac:dyDescent="0.15">
      <c r="A74" s="443"/>
      <c r="B74" s="264"/>
      <c r="C74" s="268"/>
      <c r="D74" s="8"/>
      <c r="E74" s="3"/>
      <c r="F74" s="375"/>
      <c r="G74" s="3"/>
      <c r="H74" s="377"/>
      <c r="I74" s="377"/>
      <c r="J74" s="379"/>
      <c r="K74" s="39"/>
      <c r="L74" s="40"/>
      <c r="M74" s="462"/>
      <c r="N74" s="451"/>
    </row>
    <row r="75" spans="1:14" ht="23.25" customHeight="1" x14ac:dyDescent="0.15">
      <c r="A75" s="442"/>
      <c r="B75" s="264"/>
      <c r="C75" s="268"/>
      <c r="D75" s="8"/>
      <c r="E75" s="3"/>
      <c r="F75" s="374"/>
      <c r="G75" s="3"/>
      <c r="H75" s="377"/>
      <c r="I75" s="377"/>
      <c r="J75" s="382"/>
      <c r="K75" s="39"/>
      <c r="L75" s="40"/>
      <c r="M75" s="462"/>
      <c r="N75" s="451"/>
    </row>
    <row r="76" spans="1:14" ht="23.25" customHeight="1" x14ac:dyDescent="0.15">
      <c r="A76" s="443"/>
      <c r="B76" s="264"/>
      <c r="C76" s="268"/>
      <c r="D76" s="8"/>
      <c r="E76" s="3"/>
      <c r="F76" s="375"/>
      <c r="G76" s="3"/>
      <c r="H76" s="377"/>
      <c r="I76" s="377"/>
      <c r="J76" s="379"/>
      <c r="K76" s="39"/>
      <c r="L76" s="40"/>
      <c r="M76" s="462"/>
      <c r="N76" s="451"/>
    </row>
    <row r="77" spans="1:14" ht="23.25" customHeight="1" x14ac:dyDescent="0.15">
      <c r="A77" s="442"/>
      <c r="B77" s="264"/>
      <c r="C77" s="268"/>
      <c r="D77" s="8"/>
      <c r="E77" s="3"/>
      <c r="F77" s="374"/>
      <c r="G77" s="3"/>
      <c r="H77" s="377"/>
      <c r="I77" s="377"/>
      <c r="J77" s="382"/>
      <c r="K77" s="39"/>
      <c r="L77" s="40"/>
      <c r="M77" s="462"/>
      <c r="N77" s="451"/>
    </row>
    <row r="78" spans="1:14" ht="23.25" customHeight="1" x14ac:dyDescent="0.15">
      <c r="A78" s="443"/>
      <c r="B78" s="264"/>
      <c r="C78" s="268"/>
      <c r="D78" s="8"/>
      <c r="E78" s="3"/>
      <c r="F78" s="375"/>
      <c r="G78" s="3"/>
      <c r="H78" s="377"/>
      <c r="I78" s="377"/>
      <c r="J78" s="379"/>
      <c r="K78" s="39"/>
      <c r="L78" s="40"/>
      <c r="M78" s="462"/>
      <c r="N78" s="451"/>
    </row>
    <row r="79" spans="1:14" ht="23.25" customHeight="1" x14ac:dyDescent="0.15">
      <c r="A79" s="442"/>
      <c r="B79" s="264"/>
      <c r="C79" s="268"/>
      <c r="D79" s="8"/>
      <c r="E79" s="3"/>
      <c r="F79" s="374"/>
      <c r="G79" s="3"/>
      <c r="H79" s="377"/>
      <c r="I79" s="377"/>
      <c r="J79" s="382"/>
      <c r="K79" s="39"/>
      <c r="L79" s="40"/>
      <c r="M79" s="462"/>
      <c r="N79" s="451"/>
    </row>
    <row r="80" spans="1:14" ht="23.25" customHeight="1" x14ac:dyDescent="0.15">
      <c r="A80" s="443"/>
      <c r="B80" s="264"/>
      <c r="C80" s="268"/>
      <c r="D80" s="8"/>
      <c r="E80" s="3"/>
      <c r="F80" s="375"/>
      <c r="G80" s="3"/>
      <c r="H80" s="377"/>
      <c r="I80" s="377"/>
      <c r="J80" s="379"/>
      <c r="K80" s="39"/>
      <c r="L80" s="40"/>
      <c r="M80" s="462"/>
      <c r="N80" s="451"/>
    </row>
    <row r="81" spans="1:14" ht="23.25" customHeight="1" x14ac:dyDescent="0.15">
      <c r="A81" s="442"/>
      <c r="B81" s="264"/>
      <c r="C81" s="268"/>
      <c r="D81" s="8"/>
      <c r="E81" s="3"/>
      <c r="F81" s="374"/>
      <c r="G81" s="3"/>
      <c r="H81" s="377"/>
      <c r="I81" s="377"/>
      <c r="J81" s="382"/>
      <c r="K81" s="39"/>
      <c r="L81" s="40"/>
      <c r="M81" s="462"/>
      <c r="N81" s="451"/>
    </row>
    <row r="82" spans="1:14" ht="23.25" customHeight="1" x14ac:dyDescent="0.15">
      <c r="A82" s="443"/>
      <c r="B82" s="264"/>
      <c r="C82" s="268"/>
      <c r="D82" s="8"/>
      <c r="E82" s="3"/>
      <c r="F82" s="375"/>
      <c r="G82" s="3"/>
      <c r="H82" s="377"/>
      <c r="I82" s="377"/>
      <c r="J82" s="379"/>
      <c r="K82" s="39"/>
      <c r="L82" s="40"/>
      <c r="M82" s="462"/>
      <c r="N82" s="451"/>
    </row>
    <row r="83" spans="1:14" ht="23.25" customHeight="1" x14ac:dyDescent="0.15">
      <c r="A83" s="442"/>
      <c r="B83" s="264"/>
      <c r="C83" s="268"/>
      <c r="D83" s="8"/>
      <c r="E83" s="3"/>
      <c r="F83" s="374"/>
      <c r="G83" s="3"/>
      <c r="H83" s="377"/>
      <c r="I83" s="377"/>
      <c r="J83" s="382"/>
      <c r="K83" s="39"/>
      <c r="L83" s="40"/>
      <c r="M83" s="462"/>
      <c r="N83" s="451"/>
    </row>
    <row r="84" spans="1:14" ht="23.25" customHeight="1" x14ac:dyDescent="0.15">
      <c r="A84" s="443"/>
      <c r="B84" s="264"/>
      <c r="C84" s="268"/>
      <c r="D84" s="8"/>
      <c r="E84" s="3"/>
      <c r="F84" s="375"/>
      <c r="G84" s="3"/>
      <c r="H84" s="377"/>
      <c r="I84" s="377"/>
      <c r="J84" s="379"/>
      <c r="K84" s="39"/>
      <c r="L84" s="40"/>
      <c r="M84" s="462"/>
      <c r="N84" s="451"/>
    </row>
    <row r="85" spans="1:14" ht="23.25" customHeight="1" x14ac:dyDescent="0.15">
      <c r="A85" s="442"/>
      <c r="B85" s="264"/>
      <c r="C85" s="268"/>
      <c r="D85" s="8"/>
      <c r="E85" s="3"/>
      <c r="F85" s="374"/>
      <c r="G85" s="3"/>
      <c r="H85" s="377"/>
      <c r="I85" s="377"/>
      <c r="J85" s="382"/>
      <c r="K85" s="39"/>
      <c r="L85" s="40"/>
      <c r="M85" s="462"/>
      <c r="N85" s="451"/>
    </row>
    <row r="86" spans="1:14" ht="23.25" customHeight="1" x14ac:dyDescent="0.15">
      <c r="A86" s="443"/>
      <c r="B86" s="264"/>
      <c r="C86" s="268"/>
      <c r="D86" s="8"/>
      <c r="E86" s="3"/>
      <c r="F86" s="375"/>
      <c r="G86" s="3"/>
      <c r="H86" s="377"/>
      <c r="I86" s="377"/>
      <c r="J86" s="379"/>
      <c r="K86" s="39"/>
      <c r="L86" s="40"/>
      <c r="M86" s="462"/>
      <c r="N86" s="451"/>
    </row>
    <row r="87" spans="1:14" ht="23.25" customHeight="1" x14ac:dyDescent="0.15">
      <c r="A87" s="442"/>
      <c r="B87" s="264"/>
      <c r="C87" s="268"/>
      <c r="D87" s="8"/>
      <c r="E87" s="3"/>
      <c r="F87" s="374"/>
      <c r="G87" s="3"/>
      <c r="H87" s="377"/>
      <c r="I87" s="377"/>
      <c r="J87" s="382"/>
      <c r="K87" s="39"/>
      <c r="L87" s="40"/>
      <c r="M87" s="462"/>
      <c r="N87" s="451"/>
    </row>
    <row r="88" spans="1:14" ht="23.25" customHeight="1" x14ac:dyDescent="0.15">
      <c r="A88" s="443"/>
      <c r="B88" s="264"/>
      <c r="C88" s="268"/>
      <c r="D88" s="8"/>
      <c r="E88" s="3"/>
      <c r="F88" s="375"/>
      <c r="G88" s="3"/>
      <c r="H88" s="377"/>
      <c r="I88" s="377"/>
      <c r="J88" s="379"/>
      <c r="K88" s="39"/>
      <c r="L88" s="40"/>
      <c r="M88" s="462"/>
      <c r="N88" s="451"/>
    </row>
    <row r="89" spans="1:14" ht="23.25" customHeight="1" x14ac:dyDescent="0.15">
      <c r="A89" s="442"/>
      <c r="B89" s="264"/>
      <c r="C89" s="268"/>
      <c r="D89" s="8"/>
      <c r="E89" s="3"/>
      <c r="F89" s="374"/>
      <c r="G89" s="3"/>
      <c r="H89" s="377"/>
      <c r="I89" s="377"/>
      <c r="J89" s="382"/>
      <c r="K89" s="39"/>
      <c r="L89" s="40"/>
      <c r="M89" s="462"/>
      <c r="N89" s="451"/>
    </row>
    <row r="90" spans="1:14" ht="23.25" customHeight="1" x14ac:dyDescent="0.15">
      <c r="A90" s="443"/>
      <c r="B90" s="264"/>
      <c r="C90" s="268"/>
      <c r="D90" s="8"/>
      <c r="E90" s="3"/>
      <c r="F90" s="375"/>
      <c r="G90" s="3"/>
      <c r="H90" s="377"/>
      <c r="I90" s="377"/>
      <c r="J90" s="379"/>
      <c r="K90" s="39"/>
      <c r="L90" s="40"/>
      <c r="M90" s="462"/>
      <c r="N90" s="451"/>
    </row>
    <row r="91" spans="1:14" ht="23.25" customHeight="1" x14ac:dyDescent="0.15">
      <c r="A91" s="442"/>
      <c r="B91" s="264"/>
      <c r="C91" s="268"/>
      <c r="D91" s="8"/>
      <c r="E91" s="3"/>
      <c r="F91" s="374"/>
      <c r="G91" s="3"/>
      <c r="H91" s="377"/>
      <c r="I91" s="377"/>
      <c r="J91" s="382"/>
      <c r="K91" s="39"/>
      <c r="L91" s="40"/>
      <c r="M91" s="462"/>
      <c r="N91" s="451"/>
    </row>
    <row r="92" spans="1:14" ht="23.25" customHeight="1" x14ac:dyDescent="0.15">
      <c r="A92" s="443"/>
      <c r="B92" s="264"/>
      <c r="C92" s="268"/>
      <c r="D92" s="8"/>
      <c r="E92" s="3"/>
      <c r="F92" s="375"/>
      <c r="G92" s="3"/>
      <c r="H92" s="377"/>
      <c r="I92" s="377"/>
      <c r="J92" s="379"/>
      <c r="K92" s="39"/>
      <c r="L92" s="40"/>
      <c r="M92" s="462"/>
      <c r="N92" s="451"/>
    </row>
    <row r="93" spans="1:14" ht="23.25" customHeight="1" x14ac:dyDescent="0.15">
      <c r="A93" s="442"/>
      <c r="B93" s="264"/>
      <c r="C93" s="268"/>
      <c r="D93" s="8"/>
      <c r="E93" s="3"/>
      <c r="F93" s="374"/>
      <c r="G93" s="3"/>
      <c r="H93" s="377"/>
      <c r="I93" s="377"/>
      <c r="J93" s="382"/>
      <c r="K93" s="39"/>
      <c r="L93" s="40"/>
      <c r="M93" s="462"/>
      <c r="N93" s="451"/>
    </row>
    <row r="94" spans="1:14" ht="23.25" customHeight="1" x14ac:dyDescent="0.15">
      <c r="A94" s="443"/>
      <c r="B94" s="264"/>
      <c r="C94" s="268"/>
      <c r="D94" s="8"/>
      <c r="E94" s="3"/>
      <c r="F94" s="375"/>
      <c r="G94" s="3"/>
      <c r="H94" s="377"/>
      <c r="I94" s="377"/>
      <c r="J94" s="379"/>
      <c r="K94" s="39"/>
      <c r="L94" s="40"/>
      <c r="M94" s="462"/>
      <c r="N94" s="451"/>
    </row>
    <row r="95" spans="1:14" ht="23.25" customHeight="1" x14ac:dyDescent="0.15">
      <c r="A95" s="442"/>
      <c r="B95" s="264"/>
      <c r="C95" s="268"/>
      <c r="D95" s="8"/>
      <c r="E95" s="3"/>
      <c r="F95" s="374"/>
      <c r="G95" s="3"/>
      <c r="H95" s="377"/>
      <c r="I95" s="377"/>
      <c r="J95" s="382"/>
      <c r="K95" s="39"/>
      <c r="L95" s="40"/>
      <c r="M95" s="462"/>
      <c r="N95" s="451"/>
    </row>
    <row r="96" spans="1:14" ht="23.25" customHeight="1" x14ac:dyDescent="0.15">
      <c r="A96" s="443"/>
      <c r="B96" s="264"/>
      <c r="C96" s="268"/>
      <c r="D96" s="8"/>
      <c r="E96" s="3"/>
      <c r="F96" s="375"/>
      <c r="G96" s="3"/>
      <c r="H96" s="377"/>
      <c r="I96" s="377"/>
      <c r="J96" s="379"/>
      <c r="K96" s="39"/>
      <c r="L96" s="40"/>
      <c r="M96" s="462"/>
      <c r="N96" s="451"/>
    </row>
    <row r="97" spans="1:14" ht="23.25" customHeight="1" x14ac:dyDescent="0.15">
      <c r="A97" s="442"/>
      <c r="B97" s="264"/>
      <c r="C97" s="268"/>
      <c r="D97" s="8"/>
      <c r="E97" s="3"/>
      <c r="F97" s="374"/>
      <c r="G97" s="3"/>
      <c r="H97" s="377"/>
      <c r="I97" s="377"/>
      <c r="J97" s="382"/>
      <c r="K97" s="39"/>
      <c r="L97" s="40"/>
      <c r="M97" s="462"/>
      <c r="N97" s="451"/>
    </row>
    <row r="98" spans="1:14" ht="23.25" customHeight="1" x14ac:dyDescent="0.15">
      <c r="A98" s="443"/>
      <c r="B98" s="264"/>
      <c r="C98" s="268"/>
      <c r="D98" s="8"/>
      <c r="E98" s="3"/>
      <c r="F98" s="375"/>
      <c r="G98" s="3"/>
      <c r="H98" s="377"/>
      <c r="I98" s="377"/>
      <c r="J98" s="379"/>
      <c r="K98" s="39"/>
      <c r="L98" s="40"/>
      <c r="M98" s="462"/>
      <c r="N98" s="451"/>
    </row>
    <row r="99" spans="1:14" ht="23.25" customHeight="1" x14ac:dyDescent="0.15">
      <c r="A99" s="442"/>
      <c r="B99" s="264"/>
      <c r="C99" s="268"/>
      <c r="D99" s="8"/>
      <c r="E99" s="3"/>
      <c r="F99" s="374"/>
      <c r="G99" s="3"/>
      <c r="H99" s="377"/>
      <c r="I99" s="377"/>
      <c r="J99" s="382"/>
      <c r="K99" s="39"/>
      <c r="L99" s="40"/>
      <c r="M99" s="462"/>
      <c r="N99" s="451"/>
    </row>
    <row r="100" spans="1:14" ht="23.25" customHeight="1" x14ac:dyDescent="0.15">
      <c r="A100" s="443"/>
      <c r="B100" s="264"/>
      <c r="C100" s="268"/>
      <c r="D100" s="8"/>
      <c r="E100" s="3"/>
      <c r="F100" s="375"/>
      <c r="G100" s="3"/>
      <c r="H100" s="377"/>
      <c r="I100" s="377"/>
      <c r="J100" s="379"/>
      <c r="K100" s="39"/>
      <c r="L100" s="40"/>
      <c r="M100" s="462"/>
      <c r="N100" s="451"/>
    </row>
    <row r="101" spans="1:14" ht="23.25" customHeight="1" x14ac:dyDescent="0.15">
      <c r="A101" s="442"/>
      <c r="B101" s="264"/>
      <c r="C101" s="268"/>
      <c r="D101" s="8"/>
      <c r="E101" s="3"/>
      <c r="F101" s="374"/>
      <c r="G101" s="3"/>
      <c r="H101" s="377"/>
      <c r="I101" s="377"/>
      <c r="J101" s="382"/>
      <c r="K101" s="39"/>
      <c r="L101" s="40"/>
      <c r="M101" s="462"/>
      <c r="N101" s="451"/>
    </row>
    <row r="102" spans="1:14" ht="23.25" customHeight="1" x14ac:dyDescent="0.15">
      <c r="A102" s="443"/>
      <c r="B102" s="264"/>
      <c r="C102" s="268"/>
      <c r="D102" s="8"/>
      <c r="E102" s="3"/>
      <c r="F102" s="375"/>
      <c r="G102" s="3"/>
      <c r="H102" s="377"/>
      <c r="I102" s="377"/>
      <c r="J102" s="379"/>
      <c r="K102" s="39"/>
      <c r="L102" s="40"/>
      <c r="M102" s="462"/>
      <c r="N102" s="451"/>
    </row>
    <row r="103" spans="1:14" ht="23.25" customHeight="1" x14ac:dyDescent="0.15">
      <c r="A103" s="442"/>
      <c r="B103" s="264"/>
      <c r="C103" s="268"/>
      <c r="D103" s="8"/>
      <c r="E103" s="3"/>
      <c r="F103" s="374"/>
      <c r="G103" s="3"/>
      <c r="H103" s="377"/>
      <c r="I103" s="377"/>
      <c r="J103" s="382"/>
      <c r="K103" s="39"/>
      <c r="L103" s="40"/>
      <c r="M103" s="462"/>
      <c r="N103" s="451"/>
    </row>
    <row r="104" spans="1:14" ht="23.25" customHeight="1" x14ac:dyDescent="0.15">
      <c r="A104" s="443"/>
      <c r="B104" s="264"/>
      <c r="C104" s="268"/>
      <c r="D104" s="8"/>
      <c r="E104" s="3"/>
      <c r="F104" s="375"/>
      <c r="G104" s="3"/>
      <c r="H104" s="377"/>
      <c r="I104" s="377"/>
      <c r="J104" s="379"/>
      <c r="K104" s="39"/>
      <c r="L104" s="40"/>
      <c r="M104" s="462"/>
      <c r="N104" s="451"/>
    </row>
    <row r="105" spans="1:14" ht="23.25" customHeight="1" x14ac:dyDescent="0.15">
      <c r="A105" s="442"/>
      <c r="B105" s="264"/>
      <c r="C105" s="268"/>
      <c r="D105" s="8"/>
      <c r="E105" s="3"/>
      <c r="F105" s="374"/>
      <c r="G105" s="3"/>
      <c r="H105" s="377"/>
      <c r="I105" s="377"/>
      <c r="J105" s="382"/>
      <c r="K105" s="39"/>
      <c r="L105" s="40"/>
      <c r="M105" s="462"/>
      <c r="N105" s="451"/>
    </row>
    <row r="106" spans="1:14" ht="23.25" customHeight="1" x14ac:dyDescent="0.15">
      <c r="A106" s="443"/>
      <c r="B106" s="264"/>
      <c r="C106" s="268"/>
      <c r="D106" s="8"/>
      <c r="E106" s="3"/>
      <c r="F106" s="375"/>
      <c r="G106" s="3"/>
      <c r="H106" s="377"/>
      <c r="I106" s="377"/>
      <c r="J106" s="379"/>
      <c r="K106" s="39"/>
      <c r="L106" s="40"/>
      <c r="M106" s="462"/>
      <c r="N106" s="451"/>
    </row>
    <row r="107" spans="1:14" ht="23.25" customHeight="1" x14ac:dyDescent="0.15">
      <c r="A107" s="442"/>
      <c r="B107" s="264"/>
      <c r="C107" s="268"/>
      <c r="D107" s="8"/>
      <c r="E107" s="3"/>
      <c r="F107" s="374"/>
      <c r="G107" s="3"/>
      <c r="H107" s="377"/>
      <c r="I107" s="377"/>
      <c r="J107" s="382"/>
      <c r="K107" s="39"/>
      <c r="L107" s="40"/>
      <c r="M107" s="462"/>
      <c r="N107" s="451"/>
    </row>
    <row r="108" spans="1:14" ht="23.25" customHeight="1" x14ac:dyDescent="0.15">
      <c r="A108" s="443"/>
      <c r="B108" s="264"/>
      <c r="C108" s="268"/>
      <c r="D108" s="8"/>
      <c r="E108" s="3"/>
      <c r="F108" s="375"/>
      <c r="G108" s="3"/>
      <c r="H108" s="377"/>
      <c r="I108" s="377"/>
      <c r="J108" s="379"/>
      <c r="K108" s="39"/>
      <c r="L108" s="40"/>
      <c r="M108" s="462"/>
      <c r="N108" s="451"/>
    </row>
    <row r="109" spans="1:14" ht="23.25" customHeight="1" x14ac:dyDescent="0.15">
      <c r="A109" s="442"/>
      <c r="B109" s="264"/>
      <c r="C109" s="268"/>
      <c r="D109" s="8"/>
      <c r="E109" s="3"/>
      <c r="F109" s="374"/>
      <c r="G109" s="3"/>
      <c r="H109" s="377"/>
      <c r="I109" s="377"/>
      <c r="J109" s="382"/>
      <c r="K109" s="39"/>
      <c r="L109" s="40"/>
      <c r="M109" s="462"/>
      <c r="N109" s="451"/>
    </row>
    <row r="110" spans="1:14" ht="23.25" customHeight="1" x14ac:dyDescent="0.15">
      <c r="A110" s="443"/>
      <c r="B110" s="264"/>
      <c r="C110" s="268"/>
      <c r="D110" s="8"/>
      <c r="E110" s="3"/>
      <c r="F110" s="375"/>
      <c r="G110" s="3"/>
      <c r="H110" s="377"/>
      <c r="I110" s="377"/>
      <c r="J110" s="379"/>
      <c r="K110" s="39"/>
      <c r="L110" s="40"/>
      <c r="M110" s="462"/>
      <c r="N110" s="451"/>
    </row>
    <row r="111" spans="1:14" ht="23.25" customHeight="1" x14ac:dyDescent="0.15">
      <c r="A111" s="442"/>
      <c r="B111" s="264"/>
      <c r="C111" s="268"/>
      <c r="D111" s="8"/>
      <c r="E111" s="3"/>
      <c r="F111" s="374"/>
      <c r="G111" s="3"/>
      <c r="H111" s="377"/>
      <c r="I111" s="377"/>
      <c r="J111" s="382"/>
      <c r="K111" s="39"/>
      <c r="L111" s="40"/>
      <c r="M111" s="462"/>
      <c r="N111" s="451"/>
    </row>
    <row r="112" spans="1:14" ht="23.25" customHeight="1" x14ac:dyDescent="0.15">
      <c r="A112" s="443"/>
      <c r="B112" s="264"/>
      <c r="C112" s="268"/>
      <c r="D112" s="8"/>
      <c r="E112" s="3"/>
      <c r="F112" s="375"/>
      <c r="G112" s="3"/>
      <c r="H112" s="377"/>
      <c r="I112" s="377"/>
      <c r="J112" s="379"/>
      <c r="K112" s="39"/>
      <c r="L112" s="40"/>
      <c r="M112" s="462"/>
      <c r="N112" s="451"/>
    </row>
    <row r="113" spans="1:14" ht="23.25" customHeight="1" x14ac:dyDescent="0.15">
      <c r="A113" s="442"/>
      <c r="B113" s="264"/>
      <c r="C113" s="268"/>
      <c r="D113" s="8"/>
      <c r="E113" s="3"/>
      <c r="F113" s="374"/>
      <c r="G113" s="3"/>
      <c r="H113" s="377"/>
      <c r="I113" s="377"/>
      <c r="J113" s="382"/>
      <c r="K113" s="39"/>
      <c r="L113" s="40"/>
      <c r="M113" s="462"/>
      <c r="N113" s="451"/>
    </row>
    <row r="114" spans="1:14" ht="23.25" customHeight="1" x14ac:dyDescent="0.15">
      <c r="A114" s="443"/>
      <c r="B114" s="264"/>
      <c r="C114" s="268"/>
      <c r="D114" s="8"/>
      <c r="E114" s="3"/>
      <c r="F114" s="375"/>
      <c r="G114" s="3"/>
      <c r="H114" s="377"/>
      <c r="I114" s="377"/>
      <c r="J114" s="379"/>
      <c r="K114" s="39"/>
      <c r="L114" s="40"/>
      <c r="M114" s="462"/>
      <c r="N114" s="451"/>
    </row>
    <row r="115" spans="1:14" ht="23.25" customHeight="1" x14ac:dyDescent="0.15">
      <c r="A115" s="442"/>
      <c r="B115" s="264"/>
      <c r="C115" s="268"/>
      <c r="D115" s="8"/>
      <c r="E115" s="3"/>
      <c r="F115" s="374"/>
      <c r="G115" s="3"/>
      <c r="H115" s="377"/>
      <c r="I115" s="377"/>
      <c r="J115" s="382"/>
      <c r="K115" s="39"/>
      <c r="L115" s="40"/>
      <c r="M115" s="462"/>
      <c r="N115" s="451"/>
    </row>
    <row r="116" spans="1:14" ht="23.25" customHeight="1" x14ac:dyDescent="0.15">
      <c r="A116" s="443"/>
      <c r="B116" s="264"/>
      <c r="C116" s="268"/>
      <c r="D116" s="8"/>
      <c r="E116" s="3"/>
      <c r="F116" s="375"/>
      <c r="G116" s="3"/>
      <c r="H116" s="377"/>
      <c r="I116" s="377"/>
      <c r="J116" s="379"/>
      <c r="K116" s="39"/>
      <c r="L116" s="40"/>
      <c r="M116" s="462"/>
      <c r="N116" s="451"/>
    </row>
    <row r="117" spans="1:14" ht="23.25" customHeight="1" x14ac:dyDescent="0.15">
      <c r="A117" s="442"/>
      <c r="B117" s="264"/>
      <c r="C117" s="268"/>
      <c r="D117" s="8"/>
      <c r="E117" s="3"/>
      <c r="F117" s="374"/>
      <c r="G117" s="3"/>
      <c r="H117" s="377"/>
      <c r="I117" s="377"/>
      <c r="J117" s="382"/>
      <c r="K117" s="39"/>
      <c r="L117" s="40"/>
      <c r="M117" s="462"/>
      <c r="N117" s="451"/>
    </row>
    <row r="118" spans="1:14" ht="23.25" customHeight="1" x14ac:dyDescent="0.15">
      <c r="A118" s="443"/>
      <c r="B118" s="264"/>
      <c r="C118" s="268"/>
      <c r="D118" s="8"/>
      <c r="E118" s="3"/>
      <c r="F118" s="375"/>
      <c r="G118" s="3"/>
      <c r="H118" s="377"/>
      <c r="I118" s="377"/>
      <c r="J118" s="379"/>
      <c r="K118" s="39"/>
      <c r="L118" s="40"/>
      <c r="M118" s="462"/>
      <c r="N118" s="451"/>
    </row>
    <row r="119" spans="1:14" ht="23.25" customHeight="1" x14ac:dyDescent="0.15">
      <c r="A119" s="442"/>
      <c r="B119" s="264"/>
      <c r="C119" s="268"/>
      <c r="D119" s="8"/>
      <c r="E119" s="3"/>
      <c r="F119" s="374"/>
      <c r="G119" s="3"/>
      <c r="H119" s="377"/>
      <c r="I119" s="377"/>
      <c r="J119" s="382"/>
      <c r="K119" s="39"/>
      <c r="L119" s="40"/>
      <c r="M119" s="462"/>
      <c r="N119" s="451"/>
    </row>
    <row r="120" spans="1:14" ht="23.25" customHeight="1" x14ac:dyDescent="0.15">
      <c r="A120" s="443"/>
      <c r="B120" s="264"/>
      <c r="C120" s="268"/>
      <c r="D120" s="8"/>
      <c r="E120" s="3"/>
      <c r="F120" s="375"/>
      <c r="G120" s="3"/>
      <c r="H120" s="377"/>
      <c r="I120" s="377"/>
      <c r="J120" s="379"/>
      <c r="K120" s="39"/>
      <c r="L120" s="40"/>
      <c r="M120" s="462"/>
      <c r="N120" s="451"/>
    </row>
    <row r="121" spans="1:14" ht="23.25" customHeight="1" x14ac:dyDescent="0.15">
      <c r="A121" s="442"/>
      <c r="B121" s="264"/>
      <c r="C121" s="268"/>
      <c r="D121" s="8"/>
      <c r="E121" s="3"/>
      <c r="F121" s="374"/>
      <c r="G121" s="3"/>
      <c r="H121" s="377"/>
      <c r="I121" s="377"/>
      <c r="J121" s="382"/>
      <c r="K121" s="39"/>
      <c r="L121" s="40"/>
      <c r="M121" s="462"/>
      <c r="N121" s="451"/>
    </row>
    <row r="122" spans="1:14" ht="23.25" customHeight="1" x14ac:dyDescent="0.15">
      <c r="A122" s="443"/>
      <c r="B122" s="264"/>
      <c r="C122" s="268"/>
      <c r="D122" s="8"/>
      <c r="E122" s="3"/>
      <c r="F122" s="375"/>
      <c r="G122" s="3"/>
      <c r="H122" s="377"/>
      <c r="I122" s="377"/>
      <c r="J122" s="379"/>
      <c r="K122" s="39"/>
      <c r="L122" s="40"/>
      <c r="M122" s="462"/>
      <c r="N122" s="451"/>
    </row>
    <row r="123" spans="1:14" ht="23.25" customHeight="1" x14ac:dyDescent="0.15">
      <c r="A123" s="442"/>
      <c r="B123" s="264"/>
      <c r="C123" s="268"/>
      <c r="D123" s="8"/>
      <c r="E123" s="3"/>
      <c r="F123" s="374"/>
      <c r="G123" s="3"/>
      <c r="H123" s="377"/>
      <c r="I123" s="377"/>
      <c r="J123" s="382"/>
      <c r="K123" s="39"/>
      <c r="L123" s="40"/>
      <c r="M123" s="462"/>
      <c r="N123" s="451"/>
    </row>
    <row r="124" spans="1:14" ht="23.25" customHeight="1" x14ac:dyDescent="0.15">
      <c r="A124" s="443"/>
      <c r="B124" s="264"/>
      <c r="C124" s="268"/>
      <c r="D124" s="8"/>
      <c r="E124" s="3"/>
      <c r="F124" s="375"/>
      <c r="G124" s="3"/>
      <c r="H124" s="377"/>
      <c r="I124" s="377"/>
      <c r="J124" s="379"/>
      <c r="K124" s="39"/>
      <c r="L124" s="40"/>
      <c r="M124" s="462"/>
      <c r="N124" s="451"/>
    </row>
    <row r="125" spans="1:14" ht="23.25" customHeight="1" x14ac:dyDescent="0.15">
      <c r="A125" s="442"/>
      <c r="B125" s="264"/>
      <c r="C125" s="268"/>
      <c r="D125" s="8"/>
      <c r="E125" s="3"/>
      <c r="F125" s="374"/>
      <c r="G125" s="3"/>
      <c r="H125" s="377"/>
      <c r="I125" s="377"/>
      <c r="J125" s="382"/>
      <c r="K125" s="39"/>
      <c r="L125" s="40"/>
      <c r="M125" s="462"/>
      <c r="N125" s="451"/>
    </row>
    <row r="126" spans="1:14" ht="23.25" customHeight="1" x14ac:dyDescent="0.15">
      <c r="A126" s="443"/>
      <c r="B126" s="264"/>
      <c r="C126" s="268"/>
      <c r="D126" s="8"/>
      <c r="E126" s="3"/>
      <c r="F126" s="375"/>
      <c r="G126" s="3"/>
      <c r="H126" s="377"/>
      <c r="I126" s="377"/>
      <c r="J126" s="379"/>
      <c r="K126" s="39"/>
      <c r="L126" s="40"/>
      <c r="M126" s="462"/>
      <c r="N126" s="451"/>
    </row>
    <row r="127" spans="1:14" ht="23.25" customHeight="1" x14ac:dyDescent="0.15">
      <c r="A127" s="442"/>
      <c r="B127" s="264"/>
      <c r="C127" s="268"/>
      <c r="D127" s="8"/>
      <c r="E127" s="3"/>
      <c r="F127" s="374"/>
      <c r="G127" s="3"/>
      <c r="H127" s="377"/>
      <c r="I127" s="377"/>
      <c r="J127" s="382"/>
      <c r="K127" s="39"/>
      <c r="L127" s="40"/>
      <c r="M127" s="462"/>
      <c r="N127" s="451"/>
    </row>
    <row r="128" spans="1:14" ht="23.25" customHeight="1" x14ac:dyDescent="0.15">
      <c r="A128" s="443"/>
      <c r="B128" s="264"/>
      <c r="C128" s="268"/>
      <c r="D128" s="8"/>
      <c r="E128" s="3"/>
      <c r="F128" s="375"/>
      <c r="G128" s="3"/>
      <c r="H128" s="377"/>
      <c r="I128" s="377"/>
      <c r="J128" s="379"/>
      <c r="K128" s="39"/>
      <c r="L128" s="40"/>
      <c r="M128" s="462"/>
      <c r="N128" s="451"/>
    </row>
    <row r="129" spans="1:14" ht="23.25" customHeight="1" x14ac:dyDescent="0.15">
      <c r="A129" s="442"/>
      <c r="B129" s="264"/>
      <c r="C129" s="268"/>
      <c r="D129" s="8"/>
      <c r="E129" s="3"/>
      <c r="F129" s="374"/>
      <c r="G129" s="3"/>
      <c r="H129" s="377"/>
      <c r="I129" s="377"/>
      <c r="J129" s="382"/>
      <c r="K129" s="39"/>
      <c r="L129" s="40"/>
      <c r="M129" s="462"/>
      <c r="N129" s="451"/>
    </row>
    <row r="130" spans="1:14" ht="23.25" customHeight="1" x14ac:dyDescent="0.15">
      <c r="A130" s="443"/>
      <c r="B130" s="264"/>
      <c r="C130" s="268"/>
      <c r="D130" s="8"/>
      <c r="E130" s="3"/>
      <c r="F130" s="375"/>
      <c r="G130" s="3"/>
      <c r="H130" s="377"/>
      <c r="I130" s="377"/>
      <c r="J130" s="379"/>
      <c r="K130" s="39"/>
      <c r="L130" s="40"/>
      <c r="M130" s="462"/>
      <c r="N130" s="451"/>
    </row>
    <row r="131" spans="1:14" ht="23.25" customHeight="1" x14ac:dyDescent="0.15">
      <c r="A131" s="442"/>
      <c r="B131" s="264"/>
      <c r="C131" s="268"/>
      <c r="D131" s="8"/>
      <c r="E131" s="3"/>
      <c r="F131" s="374"/>
      <c r="G131" s="3"/>
      <c r="H131" s="377"/>
      <c r="I131" s="377"/>
      <c r="J131" s="382"/>
      <c r="K131" s="39"/>
      <c r="L131" s="40"/>
      <c r="M131" s="462"/>
      <c r="N131" s="451"/>
    </row>
    <row r="132" spans="1:14" ht="23.25" customHeight="1" x14ac:dyDescent="0.15">
      <c r="A132" s="443"/>
      <c r="B132" s="264"/>
      <c r="C132" s="268"/>
      <c r="D132" s="8"/>
      <c r="E132" s="3"/>
      <c r="F132" s="375"/>
      <c r="G132" s="3"/>
      <c r="H132" s="377"/>
      <c r="I132" s="377"/>
      <c r="J132" s="379"/>
      <c r="K132" s="39"/>
      <c r="L132" s="40"/>
      <c r="M132" s="462"/>
      <c r="N132" s="451"/>
    </row>
    <row r="133" spans="1:14" ht="23.25" customHeight="1" x14ac:dyDescent="0.15">
      <c r="A133" s="442"/>
      <c r="B133" s="264"/>
      <c r="C133" s="268"/>
      <c r="D133" s="8"/>
      <c r="E133" s="3"/>
      <c r="F133" s="374"/>
      <c r="G133" s="3"/>
      <c r="H133" s="377"/>
      <c r="I133" s="377"/>
      <c r="J133" s="382"/>
      <c r="K133" s="39"/>
      <c r="L133" s="40"/>
      <c r="M133" s="462"/>
      <c r="N133" s="451"/>
    </row>
    <row r="134" spans="1:14" ht="23.25" customHeight="1" x14ac:dyDescent="0.15">
      <c r="A134" s="443"/>
      <c r="B134" s="264"/>
      <c r="C134" s="268"/>
      <c r="D134" s="8"/>
      <c r="E134" s="3"/>
      <c r="F134" s="375"/>
      <c r="G134" s="3"/>
      <c r="H134" s="377"/>
      <c r="I134" s="377"/>
      <c r="J134" s="379"/>
      <c r="K134" s="39"/>
      <c r="L134" s="40"/>
      <c r="M134" s="462"/>
      <c r="N134" s="451"/>
    </row>
    <row r="135" spans="1:14" ht="23.25" customHeight="1" x14ac:dyDescent="0.15">
      <c r="A135" s="442"/>
      <c r="B135" s="264"/>
      <c r="C135" s="268"/>
      <c r="D135" s="8"/>
      <c r="E135" s="3"/>
      <c r="F135" s="374"/>
      <c r="G135" s="3"/>
      <c r="H135" s="377"/>
      <c r="I135" s="377"/>
      <c r="J135" s="382"/>
      <c r="K135" s="39"/>
      <c r="L135" s="40"/>
      <c r="M135" s="462"/>
      <c r="N135" s="451"/>
    </row>
    <row r="136" spans="1:14" ht="23.25" customHeight="1" x14ac:dyDescent="0.15">
      <c r="A136" s="443"/>
      <c r="B136" s="264"/>
      <c r="C136" s="268"/>
      <c r="D136" s="8"/>
      <c r="E136" s="3"/>
      <c r="F136" s="375"/>
      <c r="G136" s="3"/>
      <c r="H136" s="377"/>
      <c r="I136" s="377"/>
      <c r="J136" s="379"/>
      <c r="K136" s="39"/>
      <c r="L136" s="40"/>
      <c r="M136" s="462"/>
      <c r="N136" s="451"/>
    </row>
    <row r="137" spans="1:14" ht="23.25" customHeight="1" x14ac:dyDescent="0.15">
      <c r="A137" s="442"/>
      <c r="B137" s="264"/>
      <c r="C137" s="268"/>
      <c r="D137" s="8"/>
      <c r="E137" s="3"/>
      <c r="F137" s="374"/>
      <c r="G137" s="3"/>
      <c r="H137" s="377"/>
      <c r="I137" s="377"/>
      <c r="J137" s="382"/>
      <c r="K137" s="39"/>
      <c r="L137" s="40"/>
      <c r="M137" s="462"/>
      <c r="N137" s="451"/>
    </row>
    <row r="138" spans="1:14" ht="23.25" customHeight="1" x14ac:dyDescent="0.15">
      <c r="A138" s="443"/>
      <c r="B138" s="264"/>
      <c r="C138" s="268"/>
      <c r="D138" s="8"/>
      <c r="E138" s="3"/>
      <c r="F138" s="375"/>
      <c r="G138" s="3"/>
      <c r="H138" s="377"/>
      <c r="I138" s="377"/>
      <c r="J138" s="379"/>
      <c r="K138" s="39"/>
      <c r="L138" s="40"/>
      <c r="M138" s="462"/>
      <c r="N138" s="451"/>
    </row>
    <row r="139" spans="1:14" ht="23.25" customHeight="1" x14ac:dyDescent="0.15">
      <c r="A139" s="442"/>
      <c r="B139" s="264"/>
      <c r="C139" s="268"/>
      <c r="D139" s="8"/>
      <c r="E139" s="3"/>
      <c r="F139" s="374"/>
      <c r="G139" s="3"/>
      <c r="H139" s="377"/>
      <c r="I139" s="377"/>
      <c r="J139" s="382"/>
      <c r="K139" s="39"/>
      <c r="L139" s="40"/>
      <c r="M139" s="462"/>
      <c r="N139" s="451"/>
    </row>
    <row r="140" spans="1:14" ht="23.25" customHeight="1" x14ac:dyDescent="0.15">
      <c r="A140" s="443"/>
      <c r="B140" s="264"/>
      <c r="C140" s="268"/>
      <c r="D140" s="8"/>
      <c r="E140" s="3"/>
      <c r="F140" s="375"/>
      <c r="G140" s="3"/>
      <c r="H140" s="377"/>
      <c r="I140" s="377"/>
      <c r="J140" s="379"/>
      <c r="K140" s="39"/>
      <c r="L140" s="40"/>
      <c r="M140" s="462"/>
      <c r="N140" s="451"/>
    </row>
    <row r="141" spans="1:14" ht="23.25" customHeight="1" x14ac:dyDescent="0.15">
      <c r="A141" s="442"/>
      <c r="B141" s="264"/>
      <c r="C141" s="268"/>
      <c r="D141" s="8"/>
      <c r="E141" s="3"/>
      <c r="F141" s="374"/>
      <c r="G141" s="3"/>
      <c r="H141" s="377"/>
      <c r="I141" s="377"/>
      <c r="J141" s="382"/>
      <c r="K141" s="39"/>
      <c r="L141" s="40"/>
      <c r="M141" s="462"/>
      <c r="N141" s="451"/>
    </row>
    <row r="142" spans="1:14" ht="23.25" customHeight="1" x14ac:dyDescent="0.15">
      <c r="A142" s="443"/>
      <c r="B142" s="264"/>
      <c r="C142" s="268"/>
      <c r="D142" s="8"/>
      <c r="E142" s="3"/>
      <c r="F142" s="375"/>
      <c r="G142" s="3"/>
      <c r="H142" s="377"/>
      <c r="I142" s="377"/>
      <c r="J142" s="379"/>
      <c r="K142" s="39"/>
      <c r="L142" s="40"/>
      <c r="M142" s="462"/>
      <c r="N142" s="451"/>
    </row>
    <row r="143" spans="1:14" ht="23.25" customHeight="1" x14ac:dyDescent="0.15">
      <c r="A143" s="442"/>
      <c r="B143" s="264"/>
      <c r="C143" s="268"/>
      <c r="D143" s="8"/>
      <c r="E143" s="3"/>
      <c r="F143" s="374"/>
      <c r="G143" s="3"/>
      <c r="H143" s="377"/>
      <c r="I143" s="377"/>
      <c r="J143" s="382"/>
      <c r="K143" s="39"/>
      <c r="L143" s="40"/>
      <c r="M143" s="462"/>
      <c r="N143" s="451"/>
    </row>
    <row r="144" spans="1:14" ht="23.25" customHeight="1" x14ac:dyDescent="0.15">
      <c r="A144" s="443"/>
      <c r="B144" s="264"/>
      <c r="C144" s="268"/>
      <c r="D144" s="8"/>
      <c r="E144" s="3"/>
      <c r="F144" s="375"/>
      <c r="G144" s="3"/>
      <c r="H144" s="377"/>
      <c r="I144" s="377"/>
      <c r="J144" s="379"/>
      <c r="K144" s="39"/>
      <c r="L144" s="40"/>
      <c r="M144" s="462"/>
      <c r="N144" s="451"/>
    </row>
    <row r="145" spans="1:14" ht="23.25" customHeight="1" x14ac:dyDescent="0.15">
      <c r="A145" s="442"/>
      <c r="B145" s="264"/>
      <c r="C145" s="268"/>
      <c r="D145" s="8"/>
      <c r="E145" s="3"/>
      <c r="F145" s="374"/>
      <c r="G145" s="3"/>
      <c r="H145" s="377"/>
      <c r="I145" s="377"/>
      <c r="J145" s="382"/>
      <c r="K145" s="39"/>
      <c r="L145" s="40"/>
      <c r="M145" s="462"/>
      <c r="N145" s="451"/>
    </row>
    <row r="146" spans="1:14" ht="23.25" customHeight="1" x14ac:dyDescent="0.15">
      <c r="A146" s="443"/>
      <c r="B146" s="264"/>
      <c r="C146" s="268"/>
      <c r="D146" s="8"/>
      <c r="E146" s="3"/>
      <c r="F146" s="375"/>
      <c r="G146" s="3"/>
      <c r="H146" s="377"/>
      <c r="I146" s="377"/>
      <c r="J146" s="379"/>
      <c r="K146" s="39"/>
      <c r="L146" s="40"/>
      <c r="M146" s="462"/>
      <c r="N146" s="451"/>
    </row>
    <row r="147" spans="1:14" ht="23.25" customHeight="1" x14ac:dyDescent="0.15">
      <c r="A147" s="442"/>
      <c r="B147" s="264"/>
      <c r="C147" s="268"/>
      <c r="D147" s="8"/>
      <c r="E147" s="3"/>
      <c r="F147" s="374"/>
      <c r="G147" s="3"/>
      <c r="H147" s="377"/>
      <c r="I147" s="377"/>
      <c r="J147" s="382"/>
      <c r="K147" s="39"/>
      <c r="L147" s="40"/>
      <c r="M147" s="462"/>
      <c r="N147" s="451"/>
    </row>
    <row r="148" spans="1:14" ht="23.25" customHeight="1" x14ac:dyDescent="0.15">
      <c r="A148" s="443"/>
      <c r="B148" s="264"/>
      <c r="C148" s="268"/>
      <c r="D148" s="8"/>
      <c r="E148" s="3"/>
      <c r="F148" s="375"/>
      <c r="G148" s="3"/>
      <c r="H148" s="377"/>
      <c r="I148" s="377"/>
      <c r="J148" s="379"/>
      <c r="K148" s="39"/>
      <c r="L148" s="40"/>
      <c r="M148" s="462"/>
      <c r="N148" s="451"/>
    </row>
    <row r="149" spans="1:14" ht="23.25" customHeight="1" x14ac:dyDescent="0.15">
      <c r="A149" s="442"/>
      <c r="B149" s="264"/>
      <c r="C149" s="268"/>
      <c r="D149" s="8"/>
      <c r="E149" s="3"/>
      <c r="F149" s="374"/>
      <c r="G149" s="3"/>
      <c r="H149" s="377"/>
      <c r="I149" s="377"/>
      <c r="J149" s="382"/>
      <c r="K149" s="39"/>
      <c r="L149" s="40"/>
      <c r="M149" s="462"/>
      <c r="N149" s="451"/>
    </row>
    <row r="150" spans="1:14" ht="23.25" customHeight="1" x14ac:dyDescent="0.15">
      <c r="A150" s="443"/>
      <c r="B150" s="264"/>
      <c r="C150" s="268"/>
      <c r="D150" s="8"/>
      <c r="E150" s="3"/>
      <c r="F150" s="375"/>
      <c r="G150" s="3"/>
      <c r="H150" s="377"/>
      <c r="I150" s="377"/>
      <c r="J150" s="379"/>
      <c r="K150" s="39"/>
      <c r="L150" s="40"/>
      <c r="M150" s="462"/>
      <c r="N150" s="451"/>
    </row>
    <row r="151" spans="1:14" ht="23.25" customHeight="1" x14ac:dyDescent="0.15">
      <c r="A151" s="442"/>
      <c r="B151" s="264"/>
      <c r="C151" s="268"/>
      <c r="D151" s="8"/>
      <c r="E151" s="3"/>
      <c r="F151" s="374"/>
      <c r="G151" s="3"/>
      <c r="H151" s="377"/>
      <c r="I151" s="377"/>
      <c r="J151" s="382"/>
      <c r="K151" s="39"/>
      <c r="L151" s="40"/>
      <c r="M151" s="462"/>
      <c r="N151" s="451"/>
    </row>
    <row r="152" spans="1:14" ht="23.25" customHeight="1" x14ac:dyDescent="0.15">
      <c r="A152" s="443"/>
      <c r="B152" s="264"/>
      <c r="C152" s="268"/>
      <c r="D152" s="8"/>
      <c r="E152" s="3"/>
      <c r="F152" s="375"/>
      <c r="G152" s="3"/>
      <c r="H152" s="377"/>
      <c r="I152" s="377"/>
      <c r="J152" s="379"/>
      <c r="K152" s="39"/>
      <c r="L152" s="40"/>
      <c r="M152" s="462"/>
      <c r="N152" s="451"/>
    </row>
    <row r="153" spans="1:14" ht="23.25" customHeight="1" x14ac:dyDescent="0.15">
      <c r="A153" s="442"/>
      <c r="B153" s="264"/>
      <c r="C153" s="268"/>
      <c r="D153" s="8"/>
      <c r="E153" s="3"/>
      <c r="F153" s="374"/>
      <c r="G153" s="3"/>
      <c r="H153" s="377"/>
      <c r="I153" s="377"/>
      <c r="J153" s="382"/>
      <c r="K153" s="39"/>
      <c r="L153" s="40"/>
      <c r="M153" s="462"/>
      <c r="N153" s="451"/>
    </row>
    <row r="154" spans="1:14" ht="23.25" customHeight="1" x14ac:dyDescent="0.15">
      <c r="A154" s="443"/>
      <c r="B154" s="264"/>
      <c r="C154" s="268"/>
      <c r="D154" s="8"/>
      <c r="E154" s="3"/>
      <c r="F154" s="375"/>
      <c r="G154" s="3"/>
      <c r="H154" s="377"/>
      <c r="I154" s="377"/>
      <c r="J154" s="379"/>
      <c r="K154" s="39"/>
      <c r="L154" s="40"/>
      <c r="M154" s="462"/>
      <c r="N154" s="451"/>
    </row>
    <row r="155" spans="1:14" ht="23.25" customHeight="1" x14ac:dyDescent="0.15">
      <c r="A155" s="442"/>
      <c r="B155" s="264"/>
      <c r="C155" s="268"/>
      <c r="D155" s="8"/>
      <c r="E155" s="3"/>
      <c r="F155" s="374"/>
      <c r="G155" s="3"/>
      <c r="H155" s="377"/>
      <c r="I155" s="377"/>
      <c r="J155" s="382"/>
      <c r="K155" s="39"/>
      <c r="L155" s="40"/>
      <c r="M155" s="462"/>
      <c r="N155" s="451"/>
    </row>
    <row r="156" spans="1:14" ht="23.25" customHeight="1" x14ac:dyDescent="0.15">
      <c r="A156" s="443"/>
      <c r="B156" s="264"/>
      <c r="C156" s="268"/>
      <c r="D156" s="8"/>
      <c r="E156" s="3"/>
      <c r="F156" s="375"/>
      <c r="G156" s="3"/>
      <c r="H156" s="377"/>
      <c r="I156" s="377"/>
      <c r="J156" s="379"/>
      <c r="K156" s="39"/>
      <c r="L156" s="40"/>
      <c r="M156" s="462"/>
      <c r="N156" s="451"/>
    </row>
    <row r="157" spans="1:14" ht="23.25" customHeight="1" x14ac:dyDescent="0.15">
      <c r="A157" s="442"/>
      <c r="B157" s="264"/>
      <c r="C157" s="268"/>
      <c r="D157" s="8"/>
      <c r="E157" s="3"/>
      <c r="F157" s="374"/>
      <c r="G157" s="3"/>
      <c r="H157" s="377"/>
      <c r="I157" s="377"/>
      <c r="J157" s="382"/>
      <c r="K157" s="39"/>
      <c r="L157" s="40"/>
      <c r="M157" s="462"/>
      <c r="N157" s="451"/>
    </row>
    <row r="158" spans="1:14" ht="23.25" customHeight="1" x14ac:dyDescent="0.15">
      <c r="A158" s="443"/>
      <c r="B158" s="264"/>
      <c r="C158" s="268"/>
      <c r="D158" s="8"/>
      <c r="E158" s="3"/>
      <c r="F158" s="375"/>
      <c r="G158" s="3"/>
      <c r="H158" s="377"/>
      <c r="I158" s="377"/>
      <c r="J158" s="379"/>
      <c r="K158" s="39"/>
      <c r="L158" s="40"/>
      <c r="M158" s="462"/>
      <c r="N158" s="451"/>
    </row>
    <row r="159" spans="1:14" ht="23.25" customHeight="1" x14ac:dyDescent="0.15">
      <c r="A159" s="442"/>
      <c r="B159" s="264"/>
      <c r="C159" s="268"/>
      <c r="D159" s="8"/>
      <c r="E159" s="3"/>
      <c r="F159" s="374"/>
      <c r="G159" s="3"/>
      <c r="H159" s="377"/>
      <c r="I159" s="377"/>
      <c r="J159" s="382"/>
      <c r="K159" s="39"/>
      <c r="L159" s="40"/>
      <c r="M159" s="462"/>
      <c r="N159" s="451"/>
    </row>
    <row r="160" spans="1:14" ht="23.25" customHeight="1" x14ac:dyDescent="0.15">
      <c r="A160" s="443"/>
      <c r="B160" s="264"/>
      <c r="C160" s="268"/>
      <c r="D160" s="8"/>
      <c r="E160" s="3"/>
      <c r="F160" s="375"/>
      <c r="G160" s="3"/>
      <c r="H160" s="377"/>
      <c r="I160" s="377"/>
      <c r="J160" s="379"/>
      <c r="K160" s="39"/>
      <c r="L160" s="40"/>
      <c r="M160" s="462"/>
      <c r="N160" s="451"/>
    </row>
    <row r="161" spans="1:14" ht="23.25" customHeight="1" x14ac:dyDescent="0.15">
      <c r="A161" s="442"/>
      <c r="B161" s="264"/>
      <c r="C161" s="268"/>
      <c r="D161" s="8"/>
      <c r="E161" s="3"/>
      <c r="F161" s="374"/>
      <c r="G161" s="3"/>
      <c r="H161" s="377"/>
      <c r="I161" s="377"/>
      <c r="J161" s="382"/>
      <c r="K161" s="39"/>
      <c r="L161" s="40"/>
      <c r="M161" s="462"/>
      <c r="N161" s="451"/>
    </row>
    <row r="162" spans="1:14" ht="23.25" customHeight="1" x14ac:dyDescent="0.15">
      <c r="A162" s="443"/>
      <c r="B162" s="264"/>
      <c r="C162" s="268"/>
      <c r="D162" s="8"/>
      <c r="E162" s="3"/>
      <c r="F162" s="375"/>
      <c r="G162" s="3"/>
      <c r="H162" s="377"/>
      <c r="I162" s="377"/>
      <c r="J162" s="379"/>
      <c r="K162" s="39"/>
      <c r="L162" s="40"/>
      <c r="M162" s="462"/>
      <c r="N162" s="451"/>
    </row>
    <row r="163" spans="1:14" ht="23.25" customHeight="1" x14ac:dyDescent="0.15">
      <c r="A163" s="442"/>
      <c r="B163" s="264"/>
      <c r="C163" s="268"/>
      <c r="D163" s="8"/>
      <c r="E163" s="3"/>
      <c r="F163" s="374"/>
      <c r="G163" s="3"/>
      <c r="H163" s="377"/>
      <c r="I163" s="377"/>
      <c r="J163" s="382"/>
      <c r="K163" s="39"/>
      <c r="L163" s="40"/>
      <c r="M163" s="462"/>
      <c r="N163" s="451"/>
    </row>
    <row r="164" spans="1:14" ht="23.25" customHeight="1" x14ac:dyDescent="0.15">
      <c r="A164" s="443"/>
      <c r="B164" s="264"/>
      <c r="C164" s="268"/>
      <c r="D164" s="8"/>
      <c r="E164" s="3"/>
      <c r="F164" s="375"/>
      <c r="G164" s="3"/>
      <c r="H164" s="377"/>
      <c r="I164" s="377"/>
      <c r="J164" s="379"/>
      <c r="K164" s="39"/>
      <c r="L164" s="40"/>
      <c r="M164" s="462"/>
      <c r="N164" s="451"/>
    </row>
    <row r="165" spans="1:14" ht="23.25" customHeight="1" x14ac:dyDescent="0.15">
      <c r="A165" s="442"/>
      <c r="B165" s="264"/>
      <c r="C165" s="268"/>
      <c r="D165" s="8"/>
      <c r="E165" s="3"/>
      <c r="F165" s="374"/>
      <c r="G165" s="3"/>
      <c r="H165" s="377"/>
      <c r="I165" s="377"/>
      <c r="J165" s="382"/>
      <c r="K165" s="39"/>
      <c r="L165" s="40"/>
      <c r="M165" s="462"/>
      <c r="N165" s="451"/>
    </row>
    <row r="166" spans="1:14" ht="23.25" customHeight="1" x14ac:dyDescent="0.15">
      <c r="A166" s="443"/>
      <c r="B166" s="264"/>
      <c r="C166" s="268"/>
      <c r="D166" s="8"/>
      <c r="E166" s="3"/>
      <c r="F166" s="375"/>
      <c r="G166" s="3"/>
      <c r="H166" s="377"/>
      <c r="I166" s="377"/>
      <c r="J166" s="379"/>
      <c r="K166" s="39"/>
      <c r="L166" s="40"/>
      <c r="M166" s="462"/>
      <c r="N166" s="451"/>
    </row>
    <row r="167" spans="1:14" ht="23.25" customHeight="1" x14ac:dyDescent="0.15">
      <c r="A167" s="442"/>
      <c r="B167" s="264"/>
      <c r="C167" s="268"/>
      <c r="D167" s="8"/>
      <c r="E167" s="3"/>
      <c r="F167" s="374"/>
      <c r="G167" s="3"/>
      <c r="H167" s="377"/>
      <c r="I167" s="377"/>
      <c r="J167" s="382"/>
      <c r="K167" s="39"/>
      <c r="L167" s="40"/>
      <c r="M167" s="462"/>
      <c r="N167" s="451"/>
    </row>
    <row r="168" spans="1:14" ht="23.25" customHeight="1" x14ac:dyDescent="0.15">
      <c r="A168" s="443"/>
      <c r="B168" s="264"/>
      <c r="C168" s="268"/>
      <c r="D168" s="8"/>
      <c r="E168" s="3"/>
      <c r="F168" s="375"/>
      <c r="G168" s="3"/>
      <c r="H168" s="377"/>
      <c r="I168" s="377"/>
      <c r="J168" s="379"/>
      <c r="K168" s="39"/>
      <c r="L168" s="40"/>
      <c r="M168" s="462"/>
      <c r="N168" s="451"/>
    </row>
    <row r="169" spans="1:14" ht="23.25" customHeight="1" x14ac:dyDescent="0.15">
      <c r="A169" s="442"/>
      <c r="B169" s="264"/>
      <c r="C169" s="268"/>
      <c r="D169" s="8"/>
      <c r="E169" s="3"/>
      <c r="F169" s="374"/>
      <c r="G169" s="3"/>
      <c r="H169" s="377"/>
      <c r="I169" s="377"/>
      <c r="J169" s="382"/>
      <c r="K169" s="39"/>
      <c r="L169" s="40"/>
      <c r="M169" s="462"/>
      <c r="N169" s="451"/>
    </row>
    <row r="170" spans="1:14" ht="23.25" customHeight="1" x14ac:dyDescent="0.15">
      <c r="A170" s="443"/>
      <c r="B170" s="264"/>
      <c r="C170" s="268"/>
      <c r="D170" s="8"/>
      <c r="E170" s="3"/>
      <c r="F170" s="375"/>
      <c r="G170" s="3"/>
      <c r="H170" s="377"/>
      <c r="I170" s="377"/>
      <c r="J170" s="379"/>
      <c r="K170" s="39"/>
      <c r="L170" s="40"/>
      <c r="M170" s="462"/>
      <c r="N170" s="451"/>
    </row>
    <row r="171" spans="1:14" ht="23.25" customHeight="1" x14ac:dyDescent="0.15">
      <c r="A171" s="442"/>
      <c r="B171" s="264"/>
      <c r="C171" s="268"/>
      <c r="D171" s="8"/>
      <c r="E171" s="3"/>
      <c r="F171" s="374"/>
      <c r="G171" s="3"/>
      <c r="H171" s="377"/>
      <c r="I171" s="377"/>
      <c r="J171" s="382"/>
      <c r="K171" s="39"/>
      <c r="L171" s="40"/>
      <c r="M171" s="462"/>
      <c r="N171" s="451"/>
    </row>
    <row r="172" spans="1:14" ht="23.25" customHeight="1" x14ac:dyDescent="0.15">
      <c r="A172" s="443"/>
      <c r="B172" s="264"/>
      <c r="C172" s="268"/>
      <c r="D172" s="8"/>
      <c r="E172" s="3"/>
      <c r="F172" s="375"/>
      <c r="G172" s="3"/>
      <c r="H172" s="377"/>
      <c r="I172" s="377"/>
      <c r="J172" s="379"/>
      <c r="K172" s="39"/>
      <c r="L172" s="40"/>
      <c r="M172" s="462"/>
      <c r="N172" s="451"/>
    </row>
    <row r="173" spans="1:14" ht="23.25" customHeight="1" x14ac:dyDescent="0.15">
      <c r="A173" s="442"/>
      <c r="B173" s="264"/>
      <c r="C173" s="268"/>
      <c r="D173" s="8"/>
      <c r="E173" s="3"/>
      <c r="F173" s="374"/>
      <c r="G173" s="3"/>
      <c r="H173" s="377"/>
      <c r="I173" s="377"/>
      <c r="J173" s="382"/>
      <c r="K173" s="39"/>
      <c r="L173" s="40"/>
      <c r="M173" s="462"/>
      <c r="N173" s="451"/>
    </row>
    <row r="174" spans="1:14" ht="23.25" customHeight="1" x14ac:dyDescent="0.15">
      <c r="A174" s="443"/>
      <c r="B174" s="264"/>
      <c r="C174" s="268"/>
      <c r="D174" s="8"/>
      <c r="E174" s="3"/>
      <c r="F174" s="375"/>
      <c r="G174" s="3"/>
      <c r="H174" s="377"/>
      <c r="I174" s="377"/>
      <c r="J174" s="379"/>
      <c r="K174" s="39"/>
      <c r="L174" s="40"/>
      <c r="M174" s="462"/>
      <c r="N174" s="451"/>
    </row>
    <row r="175" spans="1:14" ht="23.25" customHeight="1" x14ac:dyDescent="0.15">
      <c r="A175" s="442"/>
      <c r="B175" s="264"/>
      <c r="C175" s="268"/>
      <c r="D175" s="8"/>
      <c r="E175" s="3"/>
      <c r="F175" s="374"/>
      <c r="G175" s="3"/>
      <c r="H175" s="377"/>
      <c r="I175" s="377"/>
      <c r="J175" s="382"/>
      <c r="K175" s="39"/>
      <c r="L175" s="40"/>
      <c r="M175" s="462"/>
      <c r="N175" s="451"/>
    </row>
    <row r="176" spans="1:14" ht="23.25" customHeight="1" x14ac:dyDescent="0.15">
      <c r="A176" s="443"/>
      <c r="B176" s="264"/>
      <c r="C176" s="268"/>
      <c r="D176" s="8"/>
      <c r="E176" s="3"/>
      <c r="F176" s="375"/>
      <c r="G176" s="3"/>
      <c r="H176" s="377"/>
      <c r="I176" s="377"/>
      <c r="J176" s="379"/>
      <c r="K176" s="39"/>
      <c r="L176" s="40"/>
      <c r="M176" s="462"/>
      <c r="N176" s="451"/>
    </row>
    <row r="177" spans="1:14" ht="23.25" customHeight="1" x14ac:dyDescent="0.15">
      <c r="A177" s="442"/>
      <c r="B177" s="264"/>
      <c r="C177" s="268"/>
      <c r="D177" s="8"/>
      <c r="E177" s="3"/>
      <c r="F177" s="374"/>
      <c r="G177" s="3"/>
      <c r="H177" s="377"/>
      <c r="I177" s="377"/>
      <c r="J177" s="382"/>
      <c r="K177" s="39"/>
      <c r="L177" s="40"/>
      <c r="M177" s="462"/>
      <c r="N177" s="451"/>
    </row>
    <row r="178" spans="1:14" ht="23.25" customHeight="1" x14ac:dyDescent="0.15">
      <c r="A178" s="443"/>
      <c r="B178" s="264"/>
      <c r="C178" s="268"/>
      <c r="D178" s="8"/>
      <c r="E178" s="3"/>
      <c r="F178" s="375"/>
      <c r="G178" s="3"/>
      <c r="H178" s="377"/>
      <c r="I178" s="377"/>
      <c r="J178" s="379"/>
      <c r="K178" s="39"/>
      <c r="L178" s="40"/>
      <c r="M178" s="462"/>
      <c r="N178" s="451"/>
    </row>
    <row r="179" spans="1:14" ht="23.25" customHeight="1" x14ac:dyDescent="0.15">
      <c r="A179" s="442"/>
      <c r="B179" s="264"/>
      <c r="C179" s="268"/>
      <c r="D179" s="8"/>
      <c r="E179" s="3"/>
      <c r="F179" s="374"/>
      <c r="G179" s="3"/>
      <c r="H179" s="377"/>
      <c r="I179" s="377"/>
      <c r="J179" s="382"/>
      <c r="K179" s="39"/>
      <c r="L179" s="40"/>
      <c r="M179" s="462"/>
      <c r="N179" s="451"/>
    </row>
    <row r="180" spans="1:14" ht="23.25" customHeight="1" x14ac:dyDescent="0.15">
      <c r="A180" s="443"/>
      <c r="B180" s="264"/>
      <c r="C180" s="268"/>
      <c r="D180" s="8"/>
      <c r="E180" s="3"/>
      <c r="F180" s="375"/>
      <c r="G180" s="3"/>
      <c r="H180" s="377"/>
      <c r="I180" s="377"/>
      <c r="J180" s="379"/>
      <c r="K180" s="39"/>
      <c r="L180" s="40"/>
      <c r="M180" s="462"/>
      <c r="N180" s="451"/>
    </row>
    <row r="181" spans="1:14" ht="23.25" customHeight="1" x14ac:dyDescent="0.15">
      <c r="A181" s="442"/>
      <c r="B181" s="264"/>
      <c r="C181" s="268"/>
      <c r="D181" s="8"/>
      <c r="E181" s="3"/>
      <c r="F181" s="374"/>
      <c r="G181" s="3"/>
      <c r="H181" s="377"/>
      <c r="I181" s="377"/>
      <c r="J181" s="382"/>
      <c r="K181" s="39"/>
      <c r="L181" s="40"/>
      <c r="M181" s="462"/>
      <c r="N181" s="451"/>
    </row>
    <row r="182" spans="1:14" ht="23.25" customHeight="1" x14ac:dyDescent="0.15">
      <c r="A182" s="443"/>
      <c r="B182" s="264"/>
      <c r="C182" s="268"/>
      <c r="D182" s="8"/>
      <c r="E182" s="3"/>
      <c r="F182" s="375"/>
      <c r="G182" s="3"/>
      <c r="H182" s="377"/>
      <c r="I182" s="377"/>
      <c r="J182" s="379"/>
      <c r="K182" s="39"/>
      <c r="L182" s="40"/>
      <c r="M182" s="462"/>
      <c r="N182" s="451"/>
    </row>
    <row r="183" spans="1:14" ht="23.25" customHeight="1" x14ac:dyDescent="0.15">
      <c r="A183" s="442"/>
      <c r="B183" s="264"/>
      <c r="C183" s="268"/>
      <c r="D183" s="8"/>
      <c r="E183" s="3"/>
      <c r="F183" s="374"/>
      <c r="G183" s="3"/>
      <c r="H183" s="377"/>
      <c r="I183" s="377"/>
      <c r="J183" s="382"/>
      <c r="K183" s="39"/>
      <c r="L183" s="40"/>
      <c r="M183" s="462"/>
      <c r="N183" s="451"/>
    </row>
    <row r="184" spans="1:14" ht="23.25" customHeight="1" x14ac:dyDescent="0.15">
      <c r="A184" s="443"/>
      <c r="B184" s="264"/>
      <c r="C184" s="268"/>
      <c r="D184" s="8"/>
      <c r="E184" s="3"/>
      <c r="F184" s="375"/>
      <c r="G184" s="3"/>
      <c r="H184" s="377"/>
      <c r="I184" s="377"/>
      <c r="J184" s="379"/>
      <c r="K184" s="39"/>
      <c r="L184" s="40"/>
      <c r="M184" s="462"/>
      <c r="N184" s="451"/>
    </row>
    <row r="185" spans="1:14" ht="23.25" customHeight="1" x14ac:dyDescent="0.15">
      <c r="A185" s="442"/>
      <c r="B185" s="264"/>
      <c r="C185" s="268"/>
      <c r="D185" s="8"/>
      <c r="E185" s="3"/>
      <c r="F185" s="374"/>
      <c r="G185" s="3"/>
      <c r="H185" s="377"/>
      <c r="I185" s="377"/>
      <c r="J185" s="382"/>
      <c r="K185" s="39"/>
      <c r="L185" s="40"/>
      <c r="M185" s="462"/>
      <c r="N185" s="451"/>
    </row>
    <row r="186" spans="1:14" ht="23.25" customHeight="1" x14ac:dyDescent="0.15">
      <c r="A186" s="443"/>
      <c r="B186" s="264"/>
      <c r="C186" s="268"/>
      <c r="D186" s="8"/>
      <c r="E186" s="3"/>
      <c r="F186" s="375"/>
      <c r="G186" s="3"/>
      <c r="H186" s="377"/>
      <c r="I186" s="377"/>
      <c r="J186" s="379"/>
      <c r="K186" s="39"/>
      <c r="L186" s="40"/>
      <c r="M186" s="462"/>
      <c r="N186" s="451"/>
    </row>
    <row r="187" spans="1:14" ht="23.25" customHeight="1" x14ac:dyDescent="0.15">
      <c r="A187" s="442"/>
      <c r="B187" s="264"/>
      <c r="C187" s="268"/>
      <c r="D187" s="8"/>
      <c r="E187" s="3"/>
      <c r="F187" s="374"/>
      <c r="G187" s="3"/>
      <c r="H187" s="377"/>
      <c r="I187" s="377"/>
      <c r="J187" s="382"/>
      <c r="K187" s="39"/>
      <c r="L187" s="40"/>
      <c r="M187" s="462"/>
      <c r="N187" s="451"/>
    </row>
    <row r="188" spans="1:14" ht="23.25" customHeight="1" x14ac:dyDescent="0.15">
      <c r="A188" s="443"/>
      <c r="B188" s="264"/>
      <c r="C188" s="268"/>
      <c r="D188" s="8"/>
      <c r="E188" s="3"/>
      <c r="F188" s="375"/>
      <c r="G188" s="3"/>
      <c r="H188" s="377"/>
      <c r="I188" s="377"/>
      <c r="J188" s="379"/>
      <c r="K188" s="39"/>
      <c r="L188" s="40"/>
      <c r="M188" s="462"/>
      <c r="N188" s="451"/>
    </row>
    <row r="189" spans="1:14" ht="23.25" customHeight="1" x14ac:dyDescent="0.15">
      <c r="A189" s="442"/>
      <c r="B189" s="264"/>
      <c r="C189" s="268"/>
      <c r="D189" s="8"/>
      <c r="E189" s="3"/>
      <c r="F189" s="374"/>
      <c r="G189" s="3"/>
      <c r="H189" s="377"/>
      <c r="I189" s="377"/>
      <c r="J189" s="382"/>
      <c r="K189" s="39"/>
      <c r="L189" s="40"/>
      <c r="M189" s="462"/>
      <c r="N189" s="451"/>
    </row>
    <row r="190" spans="1:14" ht="23.25" customHeight="1" x14ac:dyDescent="0.15">
      <c r="A190" s="443"/>
      <c r="B190" s="264"/>
      <c r="C190" s="268"/>
      <c r="D190" s="8"/>
      <c r="E190" s="3"/>
      <c r="F190" s="375"/>
      <c r="G190" s="3"/>
      <c r="H190" s="377"/>
      <c r="I190" s="377"/>
      <c r="J190" s="379"/>
      <c r="K190" s="39"/>
      <c r="L190" s="40"/>
      <c r="M190" s="462"/>
      <c r="N190" s="451"/>
    </row>
    <row r="191" spans="1:14" ht="23.25" customHeight="1" x14ac:dyDescent="0.15">
      <c r="A191" s="442"/>
      <c r="B191" s="264"/>
      <c r="C191" s="268"/>
      <c r="D191" s="8"/>
      <c r="E191" s="3"/>
      <c r="F191" s="374"/>
      <c r="G191" s="3"/>
      <c r="H191" s="377"/>
      <c r="I191" s="377"/>
      <c r="J191" s="382"/>
      <c r="K191" s="39"/>
      <c r="L191" s="40"/>
      <c r="M191" s="462"/>
      <c r="N191" s="451"/>
    </row>
    <row r="192" spans="1:14" ht="23.25" customHeight="1" x14ac:dyDescent="0.15">
      <c r="A192" s="443"/>
      <c r="B192" s="264"/>
      <c r="C192" s="268"/>
      <c r="D192" s="8"/>
      <c r="E192" s="3"/>
      <c r="F192" s="375"/>
      <c r="G192" s="3"/>
      <c r="H192" s="377"/>
      <c r="I192" s="377"/>
      <c r="J192" s="379"/>
      <c r="K192" s="39"/>
      <c r="L192" s="40"/>
      <c r="M192" s="462"/>
      <c r="N192" s="451"/>
    </row>
    <row r="193" spans="1:14" ht="23.25" customHeight="1" x14ac:dyDescent="0.15">
      <c r="A193" s="442"/>
      <c r="B193" s="264"/>
      <c r="C193" s="268"/>
      <c r="D193" s="8"/>
      <c r="E193" s="3"/>
      <c r="F193" s="374"/>
      <c r="G193" s="3"/>
      <c r="H193" s="377"/>
      <c r="I193" s="377"/>
      <c r="J193" s="382"/>
      <c r="K193" s="39"/>
      <c r="L193" s="40"/>
      <c r="M193" s="462"/>
      <c r="N193" s="451"/>
    </row>
    <row r="194" spans="1:14" ht="23.25" customHeight="1" x14ac:dyDescent="0.15">
      <c r="A194" s="443"/>
      <c r="B194" s="264"/>
      <c r="C194" s="268"/>
      <c r="D194" s="8"/>
      <c r="E194" s="3"/>
      <c r="F194" s="375"/>
      <c r="G194" s="3"/>
      <c r="H194" s="377"/>
      <c r="I194" s="377"/>
      <c r="J194" s="379"/>
      <c r="K194" s="39"/>
      <c r="L194" s="40"/>
      <c r="M194" s="462"/>
      <c r="N194" s="451"/>
    </row>
    <row r="195" spans="1:14" ht="23.25" customHeight="1" x14ac:dyDescent="0.15">
      <c r="A195" s="442"/>
      <c r="B195" s="264"/>
      <c r="C195" s="268"/>
      <c r="D195" s="8"/>
      <c r="E195" s="3"/>
      <c r="F195" s="374"/>
      <c r="G195" s="3"/>
      <c r="H195" s="377"/>
      <c r="I195" s="377"/>
      <c r="J195" s="382"/>
      <c r="K195" s="39"/>
      <c r="L195" s="40"/>
      <c r="M195" s="462"/>
      <c r="N195" s="451"/>
    </row>
    <row r="196" spans="1:14" ht="23.25" customHeight="1" x14ac:dyDescent="0.15">
      <c r="A196" s="443"/>
      <c r="B196" s="264"/>
      <c r="C196" s="268"/>
      <c r="D196" s="8"/>
      <c r="E196" s="3"/>
      <c r="F196" s="375"/>
      <c r="G196" s="3"/>
      <c r="H196" s="377"/>
      <c r="I196" s="377"/>
      <c r="J196" s="379"/>
      <c r="K196" s="39"/>
      <c r="L196" s="40"/>
      <c r="M196" s="462"/>
      <c r="N196" s="451"/>
    </row>
    <row r="197" spans="1:14" ht="23.25" customHeight="1" x14ac:dyDescent="0.15">
      <c r="A197" s="442"/>
      <c r="B197" s="264"/>
      <c r="C197" s="268"/>
      <c r="D197" s="8"/>
      <c r="E197" s="3"/>
      <c r="F197" s="374"/>
      <c r="G197" s="3"/>
      <c r="H197" s="377"/>
      <c r="I197" s="377"/>
      <c r="J197" s="382"/>
      <c r="K197" s="39"/>
      <c r="L197" s="40"/>
      <c r="M197" s="462"/>
      <c r="N197" s="451"/>
    </row>
    <row r="198" spans="1:14" ht="23.25" customHeight="1" x14ac:dyDescent="0.15">
      <c r="A198" s="443"/>
      <c r="B198" s="264"/>
      <c r="C198" s="268"/>
      <c r="D198" s="8"/>
      <c r="E198" s="3"/>
      <c r="F198" s="375"/>
      <c r="G198" s="3"/>
      <c r="H198" s="377"/>
      <c r="I198" s="377"/>
      <c r="J198" s="379"/>
      <c r="K198" s="39"/>
      <c r="L198" s="40"/>
      <c r="M198" s="462"/>
      <c r="N198" s="451"/>
    </row>
    <row r="199" spans="1:14" ht="23.25" customHeight="1" x14ac:dyDescent="0.15">
      <c r="A199" s="442"/>
      <c r="B199" s="264"/>
      <c r="C199" s="268"/>
      <c r="D199" s="8"/>
      <c r="E199" s="3"/>
      <c r="F199" s="374"/>
      <c r="G199" s="3"/>
      <c r="H199" s="377"/>
      <c r="I199" s="377"/>
      <c r="J199" s="382"/>
      <c r="K199" s="39"/>
      <c r="L199" s="40"/>
      <c r="M199" s="462"/>
      <c r="N199" s="451"/>
    </row>
    <row r="200" spans="1:14" ht="23.25" customHeight="1" x14ac:dyDescent="0.15">
      <c r="A200" s="443"/>
      <c r="B200" s="264"/>
      <c r="C200" s="268"/>
      <c r="D200" s="8"/>
      <c r="E200" s="3"/>
      <c r="F200" s="375"/>
      <c r="G200" s="3"/>
      <c r="H200" s="377"/>
      <c r="I200" s="377"/>
      <c r="J200" s="379"/>
      <c r="K200" s="39"/>
      <c r="L200" s="40"/>
      <c r="M200" s="462"/>
      <c r="N200" s="451"/>
    </row>
    <row r="201" spans="1:14" ht="23.25" customHeight="1" x14ac:dyDescent="0.15">
      <c r="A201" s="442"/>
      <c r="B201" s="264"/>
      <c r="C201" s="268"/>
      <c r="D201" s="8"/>
      <c r="E201" s="3"/>
      <c r="F201" s="374"/>
      <c r="G201" s="3"/>
      <c r="H201" s="377"/>
      <c r="I201" s="377"/>
      <c r="J201" s="382"/>
      <c r="K201" s="39"/>
      <c r="L201" s="40"/>
      <c r="M201" s="462"/>
      <c r="N201" s="451"/>
    </row>
    <row r="202" spans="1:14" ht="23.25" customHeight="1" x14ac:dyDescent="0.15">
      <c r="A202" s="443"/>
      <c r="B202" s="264"/>
      <c r="C202" s="268"/>
      <c r="D202" s="8"/>
      <c r="E202" s="3"/>
      <c r="F202" s="375"/>
      <c r="G202" s="3"/>
      <c r="H202" s="377"/>
      <c r="I202" s="377"/>
      <c r="J202" s="379"/>
      <c r="K202" s="39"/>
      <c r="L202" s="40"/>
      <c r="M202" s="462"/>
      <c r="N202" s="451"/>
    </row>
    <row r="203" spans="1:14" ht="23.25" customHeight="1" x14ac:dyDescent="0.15">
      <c r="A203" s="442"/>
      <c r="B203" s="264"/>
      <c r="C203" s="268"/>
      <c r="D203" s="8"/>
      <c r="E203" s="3"/>
      <c r="F203" s="374"/>
      <c r="G203" s="3"/>
      <c r="H203" s="377"/>
      <c r="I203" s="377"/>
      <c r="J203" s="382"/>
      <c r="K203" s="39"/>
      <c r="L203" s="40"/>
      <c r="M203" s="462"/>
      <c r="N203" s="451"/>
    </row>
    <row r="204" spans="1:14" ht="23.25" customHeight="1" x14ac:dyDescent="0.15">
      <c r="A204" s="443"/>
      <c r="B204" s="264"/>
      <c r="C204" s="268"/>
      <c r="D204" s="8"/>
      <c r="E204" s="3"/>
      <c r="F204" s="375"/>
      <c r="G204" s="3"/>
      <c r="H204" s="377"/>
      <c r="I204" s="377"/>
      <c r="J204" s="379"/>
      <c r="K204" s="39"/>
      <c r="L204" s="40"/>
      <c r="M204" s="462"/>
      <c r="N204" s="451"/>
    </row>
  </sheetData>
  <mergeCells count="580">
    <mergeCell ref="A203:A204"/>
    <mergeCell ref="H203:I204"/>
    <mergeCell ref="J203:J204"/>
    <mergeCell ref="M203:N203"/>
    <mergeCell ref="M204:N204"/>
    <mergeCell ref="A201:A202"/>
    <mergeCell ref="H201:I202"/>
    <mergeCell ref="J201:J202"/>
    <mergeCell ref="M201:N201"/>
    <mergeCell ref="M202:N202"/>
    <mergeCell ref="F201:F202"/>
    <mergeCell ref="F203:F204"/>
    <mergeCell ref="A199:A200"/>
    <mergeCell ref="H199:I200"/>
    <mergeCell ref="J199:J200"/>
    <mergeCell ref="M199:N199"/>
    <mergeCell ref="M200:N200"/>
    <mergeCell ref="A197:A198"/>
    <mergeCell ref="H197:I198"/>
    <mergeCell ref="J197:J198"/>
    <mergeCell ref="M197:N197"/>
    <mergeCell ref="M198:N198"/>
    <mergeCell ref="F199:F200"/>
    <mergeCell ref="F197:F198"/>
    <mergeCell ref="A195:A196"/>
    <mergeCell ref="H195:I196"/>
    <mergeCell ref="J195:J196"/>
    <mergeCell ref="M195:N195"/>
    <mergeCell ref="M196:N196"/>
    <mergeCell ref="A193:A194"/>
    <mergeCell ref="H193:I194"/>
    <mergeCell ref="J193:J194"/>
    <mergeCell ref="M193:N193"/>
    <mergeCell ref="M194:N194"/>
    <mergeCell ref="F193:F194"/>
    <mergeCell ref="F195:F196"/>
    <mergeCell ref="A191:A192"/>
    <mergeCell ref="H191:I192"/>
    <mergeCell ref="J191:J192"/>
    <mergeCell ref="M191:N191"/>
    <mergeCell ref="M192:N192"/>
    <mergeCell ref="A189:A190"/>
    <mergeCell ref="H189:I190"/>
    <mergeCell ref="J189:J190"/>
    <mergeCell ref="M189:N189"/>
    <mergeCell ref="M190:N190"/>
    <mergeCell ref="F189:F190"/>
    <mergeCell ref="F191:F192"/>
    <mergeCell ref="A187:A188"/>
    <mergeCell ref="H187:I188"/>
    <mergeCell ref="J187:J188"/>
    <mergeCell ref="M187:N187"/>
    <mergeCell ref="M188:N188"/>
    <mergeCell ref="A185:A186"/>
    <mergeCell ref="H185:I186"/>
    <mergeCell ref="J185:J186"/>
    <mergeCell ref="M185:N185"/>
    <mergeCell ref="M186:N186"/>
    <mergeCell ref="F185:F186"/>
    <mergeCell ref="F187:F188"/>
    <mergeCell ref="A183:A184"/>
    <mergeCell ref="H183:I184"/>
    <mergeCell ref="J183:J184"/>
    <mergeCell ref="M183:N183"/>
    <mergeCell ref="M184:N184"/>
    <mergeCell ref="A181:A182"/>
    <mergeCell ref="H181:I182"/>
    <mergeCell ref="J181:J182"/>
    <mergeCell ref="M181:N181"/>
    <mergeCell ref="M182:N182"/>
    <mergeCell ref="F181:F182"/>
    <mergeCell ref="F183:F184"/>
    <mergeCell ref="A179:A180"/>
    <mergeCell ref="H179:I180"/>
    <mergeCell ref="J179:J180"/>
    <mergeCell ref="M179:N179"/>
    <mergeCell ref="M180:N180"/>
    <mergeCell ref="A177:A178"/>
    <mergeCell ref="H177:I178"/>
    <mergeCell ref="J177:J178"/>
    <mergeCell ref="M177:N177"/>
    <mergeCell ref="M178:N178"/>
    <mergeCell ref="F179:F180"/>
    <mergeCell ref="F177:F178"/>
    <mergeCell ref="A175:A176"/>
    <mergeCell ref="H175:I176"/>
    <mergeCell ref="J175:J176"/>
    <mergeCell ref="M175:N175"/>
    <mergeCell ref="M176:N176"/>
    <mergeCell ref="A173:A174"/>
    <mergeCell ref="H173:I174"/>
    <mergeCell ref="J173:J174"/>
    <mergeCell ref="M173:N173"/>
    <mergeCell ref="M174:N174"/>
    <mergeCell ref="F173:F174"/>
    <mergeCell ref="F175:F176"/>
    <mergeCell ref="A171:A172"/>
    <mergeCell ref="H171:I172"/>
    <mergeCell ref="J171:J172"/>
    <mergeCell ref="M171:N171"/>
    <mergeCell ref="M172:N172"/>
    <mergeCell ref="A169:A170"/>
    <mergeCell ref="H169:I170"/>
    <mergeCell ref="J169:J170"/>
    <mergeCell ref="M169:N169"/>
    <mergeCell ref="M170:N170"/>
    <mergeCell ref="F169:F170"/>
    <mergeCell ref="F171:F172"/>
    <mergeCell ref="A167:A168"/>
    <mergeCell ref="H167:I168"/>
    <mergeCell ref="J167:J168"/>
    <mergeCell ref="M167:N167"/>
    <mergeCell ref="M168:N168"/>
    <mergeCell ref="A165:A166"/>
    <mergeCell ref="H165:I166"/>
    <mergeCell ref="J165:J166"/>
    <mergeCell ref="M165:N165"/>
    <mergeCell ref="M166:N166"/>
    <mergeCell ref="F165:F166"/>
    <mergeCell ref="F167:F168"/>
    <mergeCell ref="A163:A164"/>
    <mergeCell ref="H163:I164"/>
    <mergeCell ref="J163:J164"/>
    <mergeCell ref="M163:N163"/>
    <mergeCell ref="M164:N164"/>
    <mergeCell ref="A161:A162"/>
    <mergeCell ref="H161:I162"/>
    <mergeCell ref="J161:J162"/>
    <mergeCell ref="M161:N161"/>
    <mergeCell ref="M162:N162"/>
    <mergeCell ref="F161:F162"/>
    <mergeCell ref="F163:F164"/>
    <mergeCell ref="A159:A160"/>
    <mergeCell ref="H159:I160"/>
    <mergeCell ref="J159:J160"/>
    <mergeCell ref="M159:N159"/>
    <mergeCell ref="M160:N160"/>
    <mergeCell ref="A157:A158"/>
    <mergeCell ref="H157:I158"/>
    <mergeCell ref="J157:J158"/>
    <mergeCell ref="M157:N157"/>
    <mergeCell ref="M158:N158"/>
    <mergeCell ref="F159:F160"/>
    <mergeCell ref="F157:F158"/>
    <mergeCell ref="A155:A156"/>
    <mergeCell ref="H155:I156"/>
    <mergeCell ref="J155:J156"/>
    <mergeCell ref="M155:N155"/>
    <mergeCell ref="M156:N156"/>
    <mergeCell ref="A153:A154"/>
    <mergeCell ref="H153:I154"/>
    <mergeCell ref="J153:J154"/>
    <mergeCell ref="M153:N153"/>
    <mergeCell ref="M154:N154"/>
    <mergeCell ref="F153:F154"/>
    <mergeCell ref="F155:F156"/>
    <mergeCell ref="A151:A152"/>
    <mergeCell ref="H151:I152"/>
    <mergeCell ref="J151:J152"/>
    <mergeCell ref="M151:N151"/>
    <mergeCell ref="M152:N152"/>
    <mergeCell ref="A149:A150"/>
    <mergeCell ref="H149:I150"/>
    <mergeCell ref="J149:J150"/>
    <mergeCell ref="M149:N149"/>
    <mergeCell ref="M150:N150"/>
    <mergeCell ref="F149:F150"/>
    <mergeCell ref="F151:F152"/>
    <mergeCell ref="A147:A148"/>
    <mergeCell ref="H147:I148"/>
    <mergeCell ref="J147:J148"/>
    <mergeCell ref="M147:N147"/>
    <mergeCell ref="M148:N148"/>
    <mergeCell ref="A145:A146"/>
    <mergeCell ref="H145:I146"/>
    <mergeCell ref="J145:J146"/>
    <mergeCell ref="M145:N145"/>
    <mergeCell ref="M146:N146"/>
    <mergeCell ref="F145:F146"/>
    <mergeCell ref="F147:F148"/>
    <mergeCell ref="A143:A144"/>
    <mergeCell ref="H143:I144"/>
    <mergeCell ref="J143:J144"/>
    <mergeCell ref="M143:N143"/>
    <mergeCell ref="M144:N144"/>
    <mergeCell ref="A141:A142"/>
    <mergeCell ref="H141:I142"/>
    <mergeCell ref="J141:J142"/>
    <mergeCell ref="M141:N141"/>
    <mergeCell ref="M142:N142"/>
    <mergeCell ref="F141:F142"/>
    <mergeCell ref="F143:F144"/>
    <mergeCell ref="A139:A140"/>
    <mergeCell ref="H139:I140"/>
    <mergeCell ref="J139:J140"/>
    <mergeCell ref="M139:N139"/>
    <mergeCell ref="M140:N140"/>
    <mergeCell ref="A137:A138"/>
    <mergeCell ref="H137:I138"/>
    <mergeCell ref="J137:J138"/>
    <mergeCell ref="M137:N137"/>
    <mergeCell ref="M138:N138"/>
    <mergeCell ref="F139:F140"/>
    <mergeCell ref="F137:F138"/>
    <mergeCell ref="A135:A136"/>
    <mergeCell ref="H135:I136"/>
    <mergeCell ref="J135:J136"/>
    <mergeCell ref="M135:N135"/>
    <mergeCell ref="M136:N136"/>
    <mergeCell ref="A133:A134"/>
    <mergeCell ref="H133:I134"/>
    <mergeCell ref="J133:J134"/>
    <mergeCell ref="M133:N133"/>
    <mergeCell ref="M134:N134"/>
    <mergeCell ref="F133:F134"/>
    <mergeCell ref="F135:F136"/>
    <mergeCell ref="A131:A132"/>
    <mergeCell ref="H131:I132"/>
    <mergeCell ref="J131:J132"/>
    <mergeCell ref="M131:N131"/>
    <mergeCell ref="M132:N132"/>
    <mergeCell ref="A129:A130"/>
    <mergeCell ref="H129:I130"/>
    <mergeCell ref="J129:J130"/>
    <mergeCell ref="M129:N129"/>
    <mergeCell ref="M130:N130"/>
    <mergeCell ref="F129:F130"/>
    <mergeCell ref="F131:F132"/>
    <mergeCell ref="A127:A128"/>
    <mergeCell ref="H127:I128"/>
    <mergeCell ref="J127:J128"/>
    <mergeCell ref="M127:N127"/>
    <mergeCell ref="M128:N128"/>
    <mergeCell ref="A125:A126"/>
    <mergeCell ref="H125:I126"/>
    <mergeCell ref="J125:J126"/>
    <mergeCell ref="M125:N125"/>
    <mergeCell ref="M126:N126"/>
    <mergeCell ref="F125:F126"/>
    <mergeCell ref="F127:F128"/>
    <mergeCell ref="A123:A124"/>
    <mergeCell ref="H123:I124"/>
    <mergeCell ref="J123:J124"/>
    <mergeCell ref="M123:N123"/>
    <mergeCell ref="M124:N124"/>
    <mergeCell ref="A121:A122"/>
    <mergeCell ref="H121:I122"/>
    <mergeCell ref="J121:J122"/>
    <mergeCell ref="M121:N121"/>
    <mergeCell ref="M122:N122"/>
    <mergeCell ref="F121:F122"/>
    <mergeCell ref="F123:F124"/>
    <mergeCell ref="A119:A120"/>
    <mergeCell ref="H119:I120"/>
    <mergeCell ref="J119:J120"/>
    <mergeCell ref="M119:N119"/>
    <mergeCell ref="M120:N120"/>
    <mergeCell ref="A117:A118"/>
    <mergeCell ref="H117:I118"/>
    <mergeCell ref="J117:J118"/>
    <mergeCell ref="M117:N117"/>
    <mergeCell ref="M118:N118"/>
    <mergeCell ref="F119:F120"/>
    <mergeCell ref="F117:F118"/>
    <mergeCell ref="A115:A116"/>
    <mergeCell ref="H115:I116"/>
    <mergeCell ref="J115:J116"/>
    <mergeCell ref="M115:N115"/>
    <mergeCell ref="M116:N116"/>
    <mergeCell ref="A113:A114"/>
    <mergeCell ref="H113:I114"/>
    <mergeCell ref="J113:J114"/>
    <mergeCell ref="M113:N113"/>
    <mergeCell ref="M114:N114"/>
    <mergeCell ref="F113:F114"/>
    <mergeCell ref="F115:F116"/>
    <mergeCell ref="A111:A112"/>
    <mergeCell ref="H111:I112"/>
    <mergeCell ref="J111:J112"/>
    <mergeCell ref="M111:N111"/>
    <mergeCell ref="M112:N112"/>
    <mergeCell ref="A109:A110"/>
    <mergeCell ref="H109:I110"/>
    <mergeCell ref="J109:J110"/>
    <mergeCell ref="M109:N109"/>
    <mergeCell ref="M110:N110"/>
    <mergeCell ref="F109:F110"/>
    <mergeCell ref="F111:F112"/>
    <mergeCell ref="A107:A108"/>
    <mergeCell ref="H107:I108"/>
    <mergeCell ref="J107:J108"/>
    <mergeCell ref="M107:N107"/>
    <mergeCell ref="M108:N108"/>
    <mergeCell ref="A105:A106"/>
    <mergeCell ref="H105:I106"/>
    <mergeCell ref="J105:J106"/>
    <mergeCell ref="M105:N105"/>
    <mergeCell ref="M106:N106"/>
    <mergeCell ref="F105:F106"/>
    <mergeCell ref="F107:F108"/>
    <mergeCell ref="A103:A104"/>
    <mergeCell ref="H103:I104"/>
    <mergeCell ref="J103:J104"/>
    <mergeCell ref="M103:N103"/>
    <mergeCell ref="M104:N104"/>
    <mergeCell ref="A101:A102"/>
    <mergeCell ref="H101:I102"/>
    <mergeCell ref="J101:J102"/>
    <mergeCell ref="M101:N101"/>
    <mergeCell ref="M102:N102"/>
    <mergeCell ref="F101:F102"/>
    <mergeCell ref="F103:F104"/>
    <mergeCell ref="A99:A100"/>
    <mergeCell ref="H99:I100"/>
    <mergeCell ref="J99:J100"/>
    <mergeCell ref="M99:N99"/>
    <mergeCell ref="M100:N100"/>
    <mergeCell ref="A97:A98"/>
    <mergeCell ref="H97:I98"/>
    <mergeCell ref="J97:J98"/>
    <mergeCell ref="M97:N97"/>
    <mergeCell ref="M98:N98"/>
    <mergeCell ref="F99:F100"/>
    <mergeCell ref="F97:F98"/>
    <mergeCell ref="A95:A96"/>
    <mergeCell ref="H95:I96"/>
    <mergeCell ref="J95:J96"/>
    <mergeCell ref="M95:N95"/>
    <mergeCell ref="M96:N96"/>
    <mergeCell ref="A93:A94"/>
    <mergeCell ref="H93:I94"/>
    <mergeCell ref="J93:J94"/>
    <mergeCell ref="M93:N93"/>
    <mergeCell ref="M94:N94"/>
    <mergeCell ref="F93:F94"/>
    <mergeCell ref="F95:F96"/>
    <mergeCell ref="A91:A92"/>
    <mergeCell ref="H91:I92"/>
    <mergeCell ref="J91:J92"/>
    <mergeCell ref="M91:N91"/>
    <mergeCell ref="M92:N92"/>
    <mergeCell ref="A89:A90"/>
    <mergeCell ref="H89:I90"/>
    <mergeCell ref="J89:J90"/>
    <mergeCell ref="M89:N89"/>
    <mergeCell ref="M90:N90"/>
    <mergeCell ref="F89:F90"/>
    <mergeCell ref="F91:F92"/>
    <mergeCell ref="A87:A88"/>
    <mergeCell ref="H87:I88"/>
    <mergeCell ref="J87:J88"/>
    <mergeCell ref="M87:N87"/>
    <mergeCell ref="M88:N88"/>
    <mergeCell ref="A85:A86"/>
    <mergeCell ref="H85:I86"/>
    <mergeCell ref="J85:J86"/>
    <mergeCell ref="M85:N85"/>
    <mergeCell ref="M86:N86"/>
    <mergeCell ref="F85:F86"/>
    <mergeCell ref="F87:F88"/>
    <mergeCell ref="A83:A84"/>
    <mergeCell ref="H83:I84"/>
    <mergeCell ref="J83:J84"/>
    <mergeCell ref="M83:N83"/>
    <mergeCell ref="M84:N84"/>
    <mergeCell ref="A81:A82"/>
    <mergeCell ref="H81:I82"/>
    <mergeCell ref="J81:J82"/>
    <mergeCell ref="M81:N81"/>
    <mergeCell ref="M82:N82"/>
    <mergeCell ref="F81:F82"/>
    <mergeCell ref="F83:F84"/>
    <mergeCell ref="A79:A80"/>
    <mergeCell ref="H79:I80"/>
    <mergeCell ref="J79:J80"/>
    <mergeCell ref="M79:N79"/>
    <mergeCell ref="M80:N80"/>
    <mergeCell ref="A77:A78"/>
    <mergeCell ref="H77:I78"/>
    <mergeCell ref="J77:J78"/>
    <mergeCell ref="M77:N77"/>
    <mergeCell ref="M78:N78"/>
    <mergeCell ref="F79:F80"/>
    <mergeCell ref="F77:F78"/>
    <mergeCell ref="A75:A76"/>
    <mergeCell ref="H75:I76"/>
    <mergeCell ref="J75:J76"/>
    <mergeCell ref="M75:N75"/>
    <mergeCell ref="M76:N76"/>
    <mergeCell ref="A73:A74"/>
    <mergeCell ref="H73:I74"/>
    <mergeCell ref="J73:J74"/>
    <mergeCell ref="M73:N73"/>
    <mergeCell ref="M74:N74"/>
    <mergeCell ref="F73:F74"/>
    <mergeCell ref="F75:F76"/>
    <mergeCell ref="A71:A72"/>
    <mergeCell ref="H71:I72"/>
    <mergeCell ref="J71:J72"/>
    <mergeCell ref="M71:N71"/>
    <mergeCell ref="M72:N72"/>
    <mergeCell ref="A69:A70"/>
    <mergeCell ref="H69:I70"/>
    <mergeCell ref="J69:J70"/>
    <mergeCell ref="M69:N69"/>
    <mergeCell ref="M70:N70"/>
    <mergeCell ref="F69:F70"/>
    <mergeCell ref="F71:F72"/>
    <mergeCell ref="A67:A68"/>
    <mergeCell ref="H67:I68"/>
    <mergeCell ref="J67:J68"/>
    <mergeCell ref="M67:N67"/>
    <mergeCell ref="M68:N68"/>
    <mergeCell ref="H63:I64"/>
    <mergeCell ref="J63:J64"/>
    <mergeCell ref="M63:N63"/>
    <mergeCell ref="M64:N64"/>
    <mergeCell ref="A65:A66"/>
    <mergeCell ref="H65:I66"/>
    <mergeCell ref="J65:J66"/>
    <mergeCell ref="M65:N65"/>
    <mergeCell ref="M66:N66"/>
    <mergeCell ref="A63:A64"/>
    <mergeCell ref="F63:F64"/>
    <mergeCell ref="F65:F66"/>
    <mergeCell ref="F67:F68"/>
    <mergeCell ref="J59:J60"/>
    <mergeCell ref="M59:N59"/>
    <mergeCell ref="M60:N60"/>
    <mergeCell ref="A61:A62"/>
    <mergeCell ref="H61:I62"/>
    <mergeCell ref="J61:J62"/>
    <mergeCell ref="M61:N61"/>
    <mergeCell ref="M62:N62"/>
    <mergeCell ref="J55:J56"/>
    <mergeCell ref="M55:N55"/>
    <mergeCell ref="M56:N56"/>
    <mergeCell ref="A57:A58"/>
    <mergeCell ref="H57:I58"/>
    <mergeCell ref="J57:J58"/>
    <mergeCell ref="M57:N57"/>
    <mergeCell ref="M58:N58"/>
    <mergeCell ref="A55:A56"/>
    <mergeCell ref="H55:I56"/>
    <mergeCell ref="A59:A60"/>
    <mergeCell ref="H59:I60"/>
    <mergeCell ref="F59:F60"/>
    <mergeCell ref="F61:F62"/>
    <mergeCell ref="F55:F56"/>
    <mergeCell ref="F57:F58"/>
    <mergeCell ref="J51:J52"/>
    <mergeCell ref="M51:N51"/>
    <mergeCell ref="M52:N52"/>
    <mergeCell ref="A53:A54"/>
    <mergeCell ref="H53:I54"/>
    <mergeCell ref="J53:J54"/>
    <mergeCell ref="M53:N53"/>
    <mergeCell ref="M54:N54"/>
    <mergeCell ref="J47:J48"/>
    <mergeCell ref="M47:N47"/>
    <mergeCell ref="M48:N48"/>
    <mergeCell ref="A49:A50"/>
    <mergeCell ref="H49:I50"/>
    <mergeCell ref="J49:J50"/>
    <mergeCell ref="M49:N49"/>
    <mergeCell ref="M50:N50"/>
    <mergeCell ref="A47:A48"/>
    <mergeCell ref="H47:I48"/>
    <mergeCell ref="A51:A52"/>
    <mergeCell ref="H51:I52"/>
    <mergeCell ref="F49:F50"/>
    <mergeCell ref="F51:F52"/>
    <mergeCell ref="F53:F54"/>
    <mergeCell ref="F47:F48"/>
    <mergeCell ref="J43:J44"/>
    <mergeCell ref="M43:N43"/>
    <mergeCell ref="M44:N44"/>
    <mergeCell ref="A45:A46"/>
    <mergeCell ref="H45:I46"/>
    <mergeCell ref="J45:J46"/>
    <mergeCell ref="M45:N45"/>
    <mergeCell ref="M46:N46"/>
    <mergeCell ref="J39:J40"/>
    <mergeCell ref="M39:N39"/>
    <mergeCell ref="M40:N40"/>
    <mergeCell ref="A41:A42"/>
    <mergeCell ref="H41:I42"/>
    <mergeCell ref="J41:J42"/>
    <mergeCell ref="M41:N41"/>
    <mergeCell ref="M42:N42"/>
    <mergeCell ref="A39:A40"/>
    <mergeCell ref="H39:I40"/>
    <mergeCell ref="A43:A44"/>
    <mergeCell ref="H43:I44"/>
    <mergeCell ref="F39:F40"/>
    <mergeCell ref="F41:F42"/>
    <mergeCell ref="F43:F44"/>
    <mergeCell ref="F45:F46"/>
    <mergeCell ref="A23:A24"/>
    <mergeCell ref="H23:I24"/>
    <mergeCell ref="J23:J24"/>
    <mergeCell ref="M23:N23"/>
    <mergeCell ref="M24:N24"/>
    <mergeCell ref="F23:F24"/>
    <mergeCell ref="A21:A22"/>
    <mergeCell ref="H21:I22"/>
    <mergeCell ref="J21:J22"/>
    <mergeCell ref="M21:N21"/>
    <mergeCell ref="M22:N22"/>
    <mergeCell ref="F21:F22"/>
    <mergeCell ref="A19:A20"/>
    <mergeCell ref="H19:I20"/>
    <mergeCell ref="J19:J20"/>
    <mergeCell ref="M19:N19"/>
    <mergeCell ref="M20:N20"/>
    <mergeCell ref="F19:F20"/>
    <mergeCell ref="A15:A16"/>
    <mergeCell ref="H15:I16"/>
    <mergeCell ref="J15:J16"/>
    <mergeCell ref="M15:N15"/>
    <mergeCell ref="M16:N16"/>
    <mergeCell ref="F15:F16"/>
    <mergeCell ref="A17:A18"/>
    <mergeCell ref="H17:I18"/>
    <mergeCell ref="J17:J18"/>
    <mergeCell ref="M17:N17"/>
    <mergeCell ref="M18:N18"/>
    <mergeCell ref="F17:F18"/>
    <mergeCell ref="A1:N1"/>
    <mergeCell ref="A2:N2"/>
    <mergeCell ref="A4:N4"/>
    <mergeCell ref="A13:A14"/>
    <mergeCell ref="B13:B14"/>
    <mergeCell ref="C13:C14"/>
    <mergeCell ref="D13:J13"/>
    <mergeCell ref="K13:L13"/>
    <mergeCell ref="M13:N14"/>
    <mergeCell ref="H14:I14"/>
    <mergeCell ref="A25:A26"/>
    <mergeCell ref="H25:I26"/>
    <mergeCell ref="J25:J26"/>
    <mergeCell ref="M25:N25"/>
    <mergeCell ref="M26:N26"/>
    <mergeCell ref="F25:F26"/>
    <mergeCell ref="A27:A28"/>
    <mergeCell ref="H27:I28"/>
    <mergeCell ref="J27:J28"/>
    <mergeCell ref="M27:N27"/>
    <mergeCell ref="M28:N28"/>
    <mergeCell ref="F27:F28"/>
    <mergeCell ref="A29:A30"/>
    <mergeCell ref="H29:I30"/>
    <mergeCell ref="J29:J30"/>
    <mergeCell ref="M29:N29"/>
    <mergeCell ref="M30:N30"/>
    <mergeCell ref="F29:F30"/>
    <mergeCell ref="A31:A32"/>
    <mergeCell ref="H31:I32"/>
    <mergeCell ref="J31:J32"/>
    <mergeCell ref="M31:N31"/>
    <mergeCell ref="M32:N32"/>
    <mergeCell ref="F31:F32"/>
    <mergeCell ref="A37:A38"/>
    <mergeCell ref="H37:I38"/>
    <mergeCell ref="J37:J38"/>
    <mergeCell ref="M37:N37"/>
    <mergeCell ref="M38:N38"/>
    <mergeCell ref="F37:F38"/>
    <mergeCell ref="A33:A34"/>
    <mergeCell ref="H33:I34"/>
    <mergeCell ref="J33:J34"/>
    <mergeCell ref="M33:N33"/>
    <mergeCell ref="M34:N34"/>
    <mergeCell ref="F33:F34"/>
    <mergeCell ref="A35:A36"/>
    <mergeCell ref="H35:I36"/>
    <mergeCell ref="J35:J36"/>
    <mergeCell ref="M35:N35"/>
    <mergeCell ref="M36:N36"/>
    <mergeCell ref="F35:F36"/>
  </mergeCells>
  <phoneticPr fontId="2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8"/>
  <sheetViews>
    <sheetView workbookViewId="0"/>
  </sheetViews>
  <sheetFormatPr defaultRowHeight="13.5" x14ac:dyDescent="0.15"/>
  <cols>
    <col min="1" max="1" width="7.625" style="56" customWidth="1"/>
    <col min="2" max="2" width="4.625" style="115" customWidth="1"/>
    <col min="3" max="4" width="6.625" style="56" customWidth="1"/>
    <col min="5" max="22" width="6.125" style="56" customWidth="1"/>
    <col min="23" max="23" width="1.625" style="56" customWidth="1"/>
    <col min="24" max="16384" width="9" style="56"/>
  </cols>
  <sheetData>
    <row r="1" spans="1:26" ht="9.75" customHeight="1" x14ac:dyDescent="0.15"/>
    <row r="2" spans="1:26" x14ac:dyDescent="0.15">
      <c r="C2" s="56" t="s">
        <v>189</v>
      </c>
      <c r="D2" s="509" t="s">
        <v>277</v>
      </c>
      <c r="E2" s="509"/>
      <c r="G2" s="509" t="s">
        <v>268</v>
      </c>
      <c r="H2" s="509"/>
      <c r="I2" s="80"/>
      <c r="J2" s="510" t="s">
        <v>269</v>
      </c>
      <c r="K2" s="509"/>
      <c r="M2" s="509" t="s">
        <v>270</v>
      </c>
      <c r="N2" s="509"/>
      <c r="P2" s="509"/>
      <c r="Q2" s="509"/>
      <c r="T2" s="126"/>
    </row>
    <row r="3" spans="1:26" ht="18" customHeight="1" x14ac:dyDescent="0.15">
      <c r="A3" s="83" t="s">
        <v>190</v>
      </c>
      <c r="B3" s="83" t="s">
        <v>278</v>
      </c>
      <c r="C3" s="83" t="s">
        <v>191</v>
      </c>
      <c r="D3" s="83" t="s">
        <v>192</v>
      </c>
      <c r="E3" s="92" t="s">
        <v>193</v>
      </c>
      <c r="F3" s="83" t="s">
        <v>194</v>
      </c>
      <c r="G3" s="83" t="s">
        <v>195</v>
      </c>
      <c r="H3" s="83" t="s">
        <v>196</v>
      </c>
      <c r="I3" s="90" t="s">
        <v>197</v>
      </c>
      <c r="J3" s="89" t="s">
        <v>198</v>
      </c>
      <c r="K3" s="83" t="s">
        <v>199</v>
      </c>
      <c r="L3" s="83" t="s">
        <v>200</v>
      </c>
      <c r="M3" s="83" t="s">
        <v>201</v>
      </c>
      <c r="N3" s="83" t="s">
        <v>202</v>
      </c>
      <c r="O3" s="83" t="s">
        <v>203</v>
      </c>
      <c r="P3" s="83" t="s">
        <v>204</v>
      </c>
      <c r="Q3" s="83" t="s">
        <v>205</v>
      </c>
      <c r="R3" s="83" t="s">
        <v>206</v>
      </c>
      <c r="S3" s="164" t="s">
        <v>207</v>
      </c>
      <c r="T3" s="83" t="s">
        <v>208</v>
      </c>
      <c r="U3" s="83" t="s">
        <v>209</v>
      </c>
      <c r="V3" s="83" t="s">
        <v>210</v>
      </c>
      <c r="X3" s="56" t="s">
        <v>395</v>
      </c>
      <c r="Y3" s="56" t="s">
        <v>396</v>
      </c>
      <c r="Z3" s="56" t="s">
        <v>397</v>
      </c>
    </row>
    <row r="4" spans="1:26" ht="18" hidden="1" customHeight="1" x14ac:dyDescent="0.15">
      <c r="A4" s="123">
        <v>42614</v>
      </c>
      <c r="B4" s="84" t="s">
        <v>263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>
        <v>0.64</v>
      </c>
      <c r="T4" s="83">
        <v>0.66</v>
      </c>
      <c r="U4" s="83"/>
      <c r="V4" s="83"/>
    </row>
    <row r="5" spans="1:26" ht="18" hidden="1" customHeight="1" x14ac:dyDescent="0.15">
      <c r="A5" s="123">
        <v>42614</v>
      </c>
      <c r="B5" s="84" t="s">
        <v>264</v>
      </c>
      <c r="C5" s="83">
        <v>0</v>
      </c>
      <c r="D5" s="83"/>
      <c r="E5" s="83"/>
      <c r="F5" s="83">
        <v>0.28000000000000003</v>
      </c>
      <c r="G5" s="83"/>
      <c r="H5" s="83"/>
      <c r="I5" s="83">
        <v>0.26</v>
      </c>
      <c r="J5" s="83"/>
      <c r="K5" s="83">
        <v>0.56000000000000005</v>
      </c>
      <c r="L5" s="83"/>
      <c r="M5" s="83">
        <v>0.62</v>
      </c>
      <c r="N5" s="83">
        <v>0.62</v>
      </c>
      <c r="O5" s="83"/>
      <c r="P5" s="83"/>
      <c r="Q5" s="83"/>
      <c r="R5" s="83"/>
      <c r="S5" s="83"/>
      <c r="T5" s="83"/>
      <c r="U5" s="83"/>
      <c r="V5" s="83"/>
    </row>
    <row r="6" spans="1:26" ht="18" hidden="1" customHeight="1" x14ac:dyDescent="0.15">
      <c r="A6" s="124">
        <v>42615</v>
      </c>
      <c r="B6" s="84" t="s">
        <v>263</v>
      </c>
      <c r="C6" s="83"/>
      <c r="D6" s="83">
        <v>0.3</v>
      </c>
      <c r="E6" s="83"/>
      <c r="F6" s="83">
        <v>0.38</v>
      </c>
      <c r="G6" s="83"/>
      <c r="H6" s="83">
        <v>0.42</v>
      </c>
      <c r="I6" s="83">
        <v>0.48</v>
      </c>
      <c r="J6" s="83"/>
      <c r="K6" s="83"/>
      <c r="L6" s="83"/>
      <c r="M6" s="83"/>
      <c r="N6" s="83">
        <v>0.48</v>
      </c>
      <c r="O6" s="83"/>
      <c r="P6" s="83"/>
      <c r="Q6" s="83"/>
      <c r="R6" s="83"/>
      <c r="S6" s="83"/>
      <c r="T6" s="83"/>
      <c r="U6" s="83"/>
      <c r="V6" s="83"/>
    </row>
    <row r="7" spans="1:26" ht="18" hidden="1" customHeight="1" thickBot="1" x14ac:dyDescent="0.2">
      <c r="A7" s="133">
        <v>42615</v>
      </c>
      <c r="B7" s="134" t="s">
        <v>264</v>
      </c>
      <c r="C7" s="135"/>
      <c r="D7" s="135">
        <v>0.12</v>
      </c>
      <c r="E7" s="135">
        <v>0.28000000000000003</v>
      </c>
      <c r="F7" s="135">
        <v>0.18</v>
      </c>
      <c r="G7" s="135">
        <v>0.44</v>
      </c>
      <c r="H7" s="135">
        <v>0.25</v>
      </c>
      <c r="I7" s="135">
        <v>0.32</v>
      </c>
      <c r="J7" s="135">
        <v>0.44</v>
      </c>
      <c r="K7" s="135">
        <v>0.46</v>
      </c>
      <c r="L7" s="135">
        <v>0.48</v>
      </c>
      <c r="M7" s="135">
        <v>0.48</v>
      </c>
      <c r="N7" s="135">
        <v>0.48</v>
      </c>
      <c r="O7" s="135">
        <v>0.48</v>
      </c>
      <c r="P7" s="135">
        <v>0.48</v>
      </c>
      <c r="Q7" s="135">
        <v>0.48</v>
      </c>
      <c r="R7" s="135">
        <v>0.48</v>
      </c>
      <c r="S7" s="135">
        <v>0.48</v>
      </c>
      <c r="T7" s="135">
        <v>0.54</v>
      </c>
      <c r="U7" s="135">
        <v>0.54</v>
      </c>
      <c r="V7" s="135">
        <v>0.54</v>
      </c>
    </row>
    <row r="8" spans="1:26" ht="18" hidden="1" customHeight="1" x14ac:dyDescent="0.15">
      <c r="A8" s="127">
        <v>42618</v>
      </c>
      <c r="B8" s="128" t="s">
        <v>263</v>
      </c>
      <c r="C8" s="119"/>
      <c r="D8" s="119">
        <v>0.32</v>
      </c>
      <c r="E8" s="119">
        <v>0.36</v>
      </c>
      <c r="F8" s="119"/>
      <c r="G8" s="119"/>
      <c r="H8" s="119"/>
      <c r="I8" s="129">
        <v>0.3</v>
      </c>
      <c r="J8" s="119"/>
      <c r="K8" s="119">
        <v>0.34</v>
      </c>
      <c r="L8" s="119"/>
      <c r="M8" s="119"/>
      <c r="N8" s="119">
        <v>0.34</v>
      </c>
      <c r="O8" s="130"/>
      <c r="P8" s="131">
        <v>0.6</v>
      </c>
      <c r="Q8" s="130">
        <v>0.56000000000000005</v>
      </c>
      <c r="R8" s="130"/>
      <c r="S8" s="131">
        <v>0.6</v>
      </c>
      <c r="T8" s="132">
        <v>0.6</v>
      </c>
      <c r="U8" s="129">
        <v>0.6</v>
      </c>
      <c r="V8" s="129">
        <v>0.6</v>
      </c>
      <c r="W8" s="87"/>
      <c r="X8" s="87"/>
    </row>
    <row r="9" spans="1:26" ht="21.75" hidden="1" customHeight="1" x14ac:dyDescent="0.15">
      <c r="A9" s="123">
        <v>42618</v>
      </c>
      <c r="B9" s="84" t="s">
        <v>264</v>
      </c>
      <c r="C9" s="83">
        <v>0</v>
      </c>
      <c r="D9" s="88" t="s">
        <v>215</v>
      </c>
      <c r="E9" s="83">
        <v>0.24</v>
      </c>
      <c r="F9" s="83">
        <v>0.18</v>
      </c>
      <c r="G9" s="91">
        <v>0.34</v>
      </c>
      <c r="H9" s="83">
        <v>0.46</v>
      </c>
      <c r="I9" s="86">
        <v>0.5</v>
      </c>
      <c r="J9" s="83">
        <v>0.54</v>
      </c>
      <c r="K9" s="83">
        <v>0.52</v>
      </c>
      <c r="L9" s="86">
        <v>0.6</v>
      </c>
      <c r="M9" s="86">
        <v>0.57999999999999996</v>
      </c>
      <c r="N9" s="86">
        <v>0.6</v>
      </c>
      <c r="O9" s="86"/>
      <c r="P9" s="86">
        <v>0.6</v>
      </c>
      <c r="Q9" s="86"/>
      <c r="R9" s="86"/>
      <c r="S9" s="86">
        <v>0.6</v>
      </c>
      <c r="T9" s="86">
        <v>0.6</v>
      </c>
      <c r="U9" s="86">
        <v>0.6</v>
      </c>
      <c r="V9" s="86">
        <v>0.6</v>
      </c>
      <c r="W9" s="87"/>
      <c r="X9" s="87"/>
    </row>
    <row r="10" spans="1:26" ht="18" hidden="1" customHeight="1" x14ac:dyDescent="0.15">
      <c r="A10" s="124">
        <v>42619</v>
      </c>
      <c r="B10" s="84" t="s">
        <v>263</v>
      </c>
      <c r="C10" s="83">
        <v>0</v>
      </c>
      <c r="D10" s="86">
        <v>0.34</v>
      </c>
      <c r="E10" s="86">
        <v>0.42</v>
      </c>
      <c r="F10" s="86">
        <v>0.5</v>
      </c>
      <c r="G10" s="86"/>
      <c r="H10" s="86"/>
      <c r="I10" s="86">
        <v>0.48</v>
      </c>
      <c r="J10" s="86"/>
      <c r="K10" s="86"/>
      <c r="L10" s="86"/>
      <c r="M10" s="86"/>
      <c r="N10" s="86">
        <v>0.48</v>
      </c>
      <c r="O10" s="86"/>
      <c r="P10" s="97"/>
      <c r="Q10" s="97"/>
      <c r="R10" s="97"/>
      <c r="S10" s="97"/>
      <c r="T10" s="97"/>
      <c r="U10" s="97"/>
      <c r="V10" s="97"/>
      <c r="W10" s="87"/>
      <c r="X10" s="87"/>
    </row>
    <row r="11" spans="1:26" ht="32.25" hidden="1" customHeight="1" thickBot="1" x14ac:dyDescent="0.2">
      <c r="A11" s="133">
        <v>42619</v>
      </c>
      <c r="B11" s="134" t="s">
        <v>264</v>
      </c>
      <c r="C11" s="135">
        <v>0</v>
      </c>
      <c r="D11" s="137" t="s">
        <v>265</v>
      </c>
      <c r="E11" s="135">
        <v>0.22</v>
      </c>
      <c r="F11" s="135">
        <v>0.22</v>
      </c>
      <c r="G11" s="135">
        <v>0.28000000000000003</v>
      </c>
      <c r="H11" s="135">
        <v>0.32</v>
      </c>
      <c r="I11" s="135">
        <v>0.34</v>
      </c>
      <c r="J11" s="135">
        <v>0.5</v>
      </c>
      <c r="K11" s="135">
        <v>0.52</v>
      </c>
      <c r="L11" s="135">
        <v>0.52</v>
      </c>
      <c r="M11" s="135">
        <v>0.54</v>
      </c>
      <c r="N11" s="135">
        <v>0.57999999999999996</v>
      </c>
      <c r="O11" s="135"/>
      <c r="P11" s="135">
        <v>0.57999999999999996</v>
      </c>
      <c r="Q11" s="135"/>
      <c r="R11" s="135"/>
      <c r="S11" s="135"/>
      <c r="T11" s="135"/>
      <c r="U11" s="135"/>
      <c r="V11" s="135"/>
    </row>
    <row r="12" spans="1:26" ht="42" hidden="1" customHeight="1" x14ac:dyDescent="0.15">
      <c r="A12" s="127">
        <v>42626</v>
      </c>
      <c r="B12" s="128" t="s">
        <v>263</v>
      </c>
      <c r="C12" s="119">
        <v>0</v>
      </c>
      <c r="D12" s="136" t="s">
        <v>245</v>
      </c>
      <c r="E12" s="119">
        <v>0.34</v>
      </c>
      <c r="F12" s="129">
        <v>0.4</v>
      </c>
      <c r="G12" s="119"/>
      <c r="H12" s="119"/>
      <c r="I12" s="119">
        <v>0.42</v>
      </c>
      <c r="J12" s="119"/>
      <c r="K12" s="119">
        <v>0.42</v>
      </c>
      <c r="L12" s="119"/>
      <c r="M12" s="119"/>
      <c r="N12" s="119">
        <v>0.42</v>
      </c>
      <c r="O12" s="130"/>
      <c r="P12" s="130">
        <v>0.46</v>
      </c>
      <c r="Q12" s="131">
        <v>0.5</v>
      </c>
      <c r="R12" s="130"/>
      <c r="S12" s="131">
        <v>0.7</v>
      </c>
      <c r="T12" s="131">
        <v>0.72</v>
      </c>
      <c r="U12" s="119"/>
      <c r="V12" s="119"/>
    </row>
    <row r="13" spans="1:26" ht="35.25" hidden="1" customHeight="1" x14ac:dyDescent="0.15">
      <c r="A13" s="123">
        <v>42626</v>
      </c>
      <c r="B13" s="84" t="s">
        <v>264</v>
      </c>
      <c r="C13" s="83">
        <v>0</v>
      </c>
      <c r="D13" s="96" t="s">
        <v>246</v>
      </c>
      <c r="E13" s="83">
        <v>0.26</v>
      </c>
      <c r="F13" s="83">
        <v>0.22</v>
      </c>
      <c r="G13" s="83">
        <v>0.22</v>
      </c>
      <c r="H13" s="83">
        <v>0.28000000000000003</v>
      </c>
      <c r="I13" s="86">
        <v>0.3</v>
      </c>
      <c r="J13" s="86">
        <v>0.3</v>
      </c>
      <c r="K13" s="86">
        <v>0.3</v>
      </c>
      <c r="L13" s="83">
        <v>0.28000000000000003</v>
      </c>
      <c r="M13" s="83">
        <v>0.32</v>
      </c>
      <c r="N13" s="83">
        <v>0.52</v>
      </c>
      <c r="O13" s="83"/>
      <c r="P13" s="83">
        <v>0.66</v>
      </c>
      <c r="Q13" s="83"/>
      <c r="R13" s="83"/>
      <c r="S13" s="83">
        <v>0.68</v>
      </c>
      <c r="T13" s="83"/>
      <c r="U13" s="83"/>
      <c r="V13" s="83"/>
    </row>
    <row r="14" spans="1:26" s="109" customFormat="1" ht="32.25" hidden="1" customHeight="1" x14ac:dyDescent="0.15">
      <c r="A14" s="124">
        <v>42627</v>
      </c>
      <c r="B14" s="84" t="s">
        <v>263</v>
      </c>
      <c r="C14" s="83">
        <v>0</v>
      </c>
      <c r="D14" s="96" t="s">
        <v>266</v>
      </c>
      <c r="E14" s="86">
        <v>0.4</v>
      </c>
      <c r="F14" s="83">
        <v>0.44</v>
      </c>
      <c r="G14" s="83"/>
      <c r="H14" s="83"/>
      <c r="I14" s="83">
        <v>0.44</v>
      </c>
      <c r="J14" s="83"/>
      <c r="K14" s="83">
        <v>0.42</v>
      </c>
      <c r="L14" s="83"/>
      <c r="M14" s="83"/>
      <c r="N14" s="83">
        <v>0.42</v>
      </c>
      <c r="O14" s="117"/>
      <c r="P14" s="117"/>
      <c r="Q14" s="117"/>
      <c r="R14" s="117"/>
      <c r="S14" s="117"/>
      <c r="T14" s="117"/>
      <c r="U14" s="83"/>
      <c r="V14" s="83"/>
      <c r="Y14" s="109">
        <v>1219.6600000000001</v>
      </c>
    </row>
    <row r="15" spans="1:26" s="109" customFormat="1" ht="35.25" hidden="1" customHeight="1" x14ac:dyDescent="0.15">
      <c r="A15" s="124">
        <v>42627</v>
      </c>
      <c r="B15" s="84" t="s">
        <v>264</v>
      </c>
      <c r="C15" s="83">
        <v>0</v>
      </c>
      <c r="D15" s="96" t="s">
        <v>267</v>
      </c>
      <c r="E15" s="83">
        <v>0.26</v>
      </c>
      <c r="F15" s="83">
        <v>0.24</v>
      </c>
      <c r="G15" s="83">
        <v>0.32</v>
      </c>
      <c r="H15" s="83">
        <v>0.34</v>
      </c>
      <c r="I15" s="83">
        <v>0.34</v>
      </c>
      <c r="J15" s="86">
        <v>0.4</v>
      </c>
      <c r="K15" s="83">
        <v>0.38</v>
      </c>
      <c r="L15" s="86">
        <v>0.4</v>
      </c>
      <c r="M15" s="86">
        <v>0.4</v>
      </c>
      <c r="N15" s="83">
        <v>0.42</v>
      </c>
      <c r="O15" s="83">
        <v>0.44</v>
      </c>
      <c r="P15" s="83">
        <v>0.44</v>
      </c>
      <c r="Q15" s="83"/>
      <c r="R15" s="83"/>
      <c r="S15" s="83"/>
      <c r="T15" s="83"/>
      <c r="U15" s="83"/>
      <c r="V15" s="83"/>
    </row>
    <row r="16" spans="1:26" s="143" customFormat="1" ht="42" hidden="1" customHeight="1" x14ac:dyDescent="0.15">
      <c r="A16" s="123">
        <v>42633</v>
      </c>
      <c r="B16" s="84" t="s">
        <v>263</v>
      </c>
      <c r="C16" s="83">
        <v>0</v>
      </c>
      <c r="D16" s="96" t="s">
        <v>279</v>
      </c>
      <c r="E16" s="83">
        <v>0.28000000000000003</v>
      </c>
      <c r="F16" s="83">
        <v>0.32</v>
      </c>
      <c r="G16" s="83"/>
      <c r="H16" s="83"/>
      <c r="I16" s="83">
        <v>0.34</v>
      </c>
      <c r="J16" s="86"/>
      <c r="K16" s="86">
        <v>0.3</v>
      </c>
      <c r="L16" s="86"/>
      <c r="M16" s="86"/>
      <c r="N16" s="83">
        <v>0.42</v>
      </c>
      <c r="O16" s="149"/>
      <c r="P16" s="149">
        <v>0.42</v>
      </c>
      <c r="Q16" s="149">
        <v>0.44</v>
      </c>
      <c r="R16" s="149"/>
      <c r="S16" s="149">
        <v>0.56000000000000005</v>
      </c>
      <c r="T16" s="150">
        <v>0.6</v>
      </c>
      <c r="U16" s="83"/>
      <c r="V16" s="83"/>
      <c r="Y16" s="143">
        <v>1219.8579999999999</v>
      </c>
    </row>
    <row r="17" spans="1:26" s="143" customFormat="1" ht="42" hidden="1" customHeight="1" x14ac:dyDescent="0.15">
      <c r="A17" s="123">
        <v>42633</v>
      </c>
      <c r="B17" s="84" t="s">
        <v>264</v>
      </c>
      <c r="C17" s="83">
        <v>0</v>
      </c>
      <c r="D17" s="96" t="s">
        <v>280</v>
      </c>
      <c r="E17" s="86">
        <v>0.3</v>
      </c>
      <c r="F17" s="83">
        <v>0.22</v>
      </c>
      <c r="G17" s="83">
        <v>0.18</v>
      </c>
      <c r="H17" s="83">
        <v>0.16</v>
      </c>
      <c r="I17" s="83">
        <v>0.26</v>
      </c>
      <c r="J17" s="86">
        <v>0.52</v>
      </c>
      <c r="K17" s="83">
        <v>0.56000000000000005</v>
      </c>
      <c r="L17" s="83">
        <v>0.56000000000000005</v>
      </c>
      <c r="M17" s="83">
        <v>0.56000000000000005</v>
      </c>
      <c r="N17" s="83">
        <v>0.56000000000000005</v>
      </c>
      <c r="O17" s="83"/>
      <c r="P17" s="83">
        <v>0.56000000000000005</v>
      </c>
      <c r="Q17" s="83"/>
      <c r="R17" s="83"/>
      <c r="S17" s="83">
        <v>0.56000000000000005</v>
      </c>
      <c r="T17" s="83"/>
      <c r="U17" s="83"/>
      <c r="V17" s="83"/>
      <c r="Z17" s="169"/>
    </row>
    <row r="18" spans="1:26" s="148" customFormat="1" ht="42" hidden="1" customHeight="1" x14ac:dyDescent="0.15">
      <c r="A18" s="124">
        <v>42634</v>
      </c>
      <c r="B18" s="84" t="s">
        <v>263</v>
      </c>
      <c r="C18" s="83"/>
      <c r="D18" s="96" t="s">
        <v>281</v>
      </c>
      <c r="E18" s="83">
        <v>0.18</v>
      </c>
      <c r="F18" s="83">
        <v>0.36</v>
      </c>
      <c r="G18" s="83"/>
      <c r="H18" s="83"/>
      <c r="I18" s="83">
        <v>0.36</v>
      </c>
      <c r="J18" s="86"/>
      <c r="K18" s="83">
        <v>0.36</v>
      </c>
      <c r="L18" s="86"/>
      <c r="M18" s="86"/>
      <c r="N18" s="83">
        <v>0.36</v>
      </c>
      <c r="O18" s="83"/>
      <c r="P18" s="83">
        <v>0.38</v>
      </c>
      <c r="Q18" s="83"/>
      <c r="R18" s="83"/>
      <c r="S18" s="83"/>
      <c r="T18" s="83"/>
      <c r="U18" s="83"/>
      <c r="V18" s="83"/>
      <c r="Y18" s="148">
        <v>1220.0889999999999</v>
      </c>
    </row>
    <row r="19" spans="1:26" s="148" customFormat="1" ht="42" hidden="1" customHeight="1" x14ac:dyDescent="0.15">
      <c r="A19" s="124">
        <v>42634</v>
      </c>
      <c r="B19" s="84" t="s">
        <v>264</v>
      </c>
      <c r="C19" s="83"/>
      <c r="D19" s="96" t="s">
        <v>282</v>
      </c>
      <c r="E19" s="83">
        <v>0.32</v>
      </c>
      <c r="F19" s="86">
        <v>0.2</v>
      </c>
      <c r="G19" s="86">
        <v>0.3</v>
      </c>
      <c r="H19" s="83">
        <v>0.28000000000000003</v>
      </c>
      <c r="I19" s="83">
        <v>0.28000000000000003</v>
      </c>
      <c r="J19" s="83">
        <v>0.28000000000000003</v>
      </c>
      <c r="K19" s="83">
        <v>0.28000000000000003</v>
      </c>
      <c r="L19" s="86">
        <v>0.34</v>
      </c>
      <c r="M19" s="86">
        <v>0.34</v>
      </c>
      <c r="N19" s="83">
        <v>0.36</v>
      </c>
      <c r="O19" s="83"/>
      <c r="P19" s="86">
        <v>0.4</v>
      </c>
      <c r="Q19" s="83"/>
      <c r="R19" s="83"/>
      <c r="S19" s="83"/>
      <c r="T19" s="83"/>
      <c r="U19" s="83"/>
      <c r="V19" s="83"/>
      <c r="Z19" s="169"/>
    </row>
    <row r="20" spans="1:26" s="151" customFormat="1" ht="42" customHeight="1" x14ac:dyDescent="0.15">
      <c r="A20" s="123">
        <v>42640</v>
      </c>
      <c r="B20" s="84" t="s">
        <v>263</v>
      </c>
      <c r="C20" s="163" t="s">
        <v>331</v>
      </c>
      <c r="D20" s="96" t="s">
        <v>330</v>
      </c>
      <c r="E20" s="83">
        <v>0.52</v>
      </c>
      <c r="F20" s="86">
        <v>0.52</v>
      </c>
      <c r="G20" s="83">
        <v>0.52</v>
      </c>
      <c r="H20" s="86">
        <v>0.52</v>
      </c>
      <c r="I20" s="86">
        <v>0.5</v>
      </c>
      <c r="J20" s="86">
        <v>0.5</v>
      </c>
      <c r="K20" s="86">
        <v>0.5</v>
      </c>
      <c r="L20" s="86">
        <v>0.5</v>
      </c>
      <c r="M20" s="86">
        <v>0.5</v>
      </c>
      <c r="N20" s="150">
        <v>0.5</v>
      </c>
      <c r="O20" s="150">
        <v>0.5</v>
      </c>
      <c r="P20" s="150">
        <v>0.54</v>
      </c>
      <c r="Q20" s="150">
        <v>0.54</v>
      </c>
      <c r="R20" s="149">
        <v>0.57999999999999996</v>
      </c>
      <c r="S20" s="149">
        <v>0.57999999999999996</v>
      </c>
      <c r="T20" s="149">
        <v>0.57999999999999996</v>
      </c>
      <c r="U20" s="83"/>
      <c r="V20" s="83"/>
      <c r="Y20" s="151">
        <v>1220.548</v>
      </c>
    </row>
    <row r="21" spans="1:26" s="151" customFormat="1" ht="42" customHeight="1" x14ac:dyDescent="0.15">
      <c r="A21" s="123">
        <v>42640</v>
      </c>
      <c r="B21" s="84" t="s">
        <v>264</v>
      </c>
      <c r="C21" s="163" t="s">
        <v>331</v>
      </c>
      <c r="D21" s="96" t="s">
        <v>332</v>
      </c>
      <c r="E21" s="83">
        <v>0.22</v>
      </c>
      <c r="F21" s="86">
        <v>0.38</v>
      </c>
      <c r="G21" s="86">
        <v>0.5</v>
      </c>
      <c r="H21" s="83">
        <v>0.44</v>
      </c>
      <c r="I21" s="83">
        <v>0.44</v>
      </c>
      <c r="J21" s="83">
        <v>0.56000000000000005</v>
      </c>
      <c r="K21" s="83">
        <v>0.56000000000000005</v>
      </c>
      <c r="L21" s="83">
        <v>0.56000000000000005</v>
      </c>
      <c r="M21" s="83">
        <v>0.56000000000000005</v>
      </c>
      <c r="N21" s="83">
        <v>0.56000000000000005</v>
      </c>
      <c r="O21" s="83"/>
      <c r="P21" s="86">
        <v>0.56000000000000005</v>
      </c>
      <c r="Q21" s="83"/>
      <c r="R21" s="83"/>
      <c r="S21" s="83">
        <v>0.56000000000000005</v>
      </c>
      <c r="T21" s="83"/>
      <c r="U21" s="83"/>
      <c r="V21" s="83"/>
      <c r="Z21" s="169">
        <f>Y20-Y18</f>
        <v>0.45900000000006003</v>
      </c>
    </row>
    <row r="22" spans="1:26" s="151" customFormat="1" ht="42" customHeight="1" x14ac:dyDescent="0.15">
      <c r="A22" s="124">
        <v>42641</v>
      </c>
      <c r="B22" s="84" t="s">
        <v>263</v>
      </c>
      <c r="C22" s="83"/>
      <c r="D22" s="96" t="s">
        <v>398</v>
      </c>
      <c r="E22" s="83">
        <v>0.54</v>
      </c>
      <c r="F22" s="86">
        <v>0.48</v>
      </c>
      <c r="G22" s="86">
        <v>0.52</v>
      </c>
      <c r="H22" s="83">
        <v>0.52</v>
      </c>
      <c r="I22" s="83">
        <v>0.52</v>
      </c>
      <c r="J22" s="83">
        <v>0.54</v>
      </c>
      <c r="K22" s="83">
        <v>0.54</v>
      </c>
      <c r="L22" s="86"/>
      <c r="M22" s="86"/>
      <c r="N22" s="83"/>
      <c r="O22" s="83"/>
      <c r="P22" s="86"/>
      <c r="Q22" s="83"/>
      <c r="R22" s="83"/>
      <c r="S22" s="83"/>
      <c r="T22" s="83"/>
      <c r="U22" s="83"/>
      <c r="V22" s="83"/>
      <c r="Y22" s="151">
        <v>1220.7059999999999</v>
      </c>
    </row>
    <row r="23" spans="1:26" s="151" customFormat="1" ht="42" customHeight="1" x14ac:dyDescent="0.15">
      <c r="A23" s="124">
        <v>42641</v>
      </c>
      <c r="B23" s="84" t="s">
        <v>264</v>
      </c>
      <c r="C23" s="83"/>
      <c r="D23" s="96" t="s">
        <v>329</v>
      </c>
      <c r="E23" s="83">
        <v>0.34</v>
      </c>
      <c r="F23" s="86">
        <v>0.4</v>
      </c>
      <c r="G23" s="86">
        <v>0.48</v>
      </c>
      <c r="H23" s="83">
        <v>0.46</v>
      </c>
      <c r="I23" s="83">
        <v>0.48</v>
      </c>
      <c r="J23" s="83">
        <v>0.52</v>
      </c>
      <c r="K23" s="86">
        <v>0.5</v>
      </c>
      <c r="L23" s="86">
        <v>0.52</v>
      </c>
      <c r="M23" s="86">
        <v>0.54</v>
      </c>
      <c r="N23" s="83">
        <v>0.52</v>
      </c>
      <c r="O23" s="83"/>
      <c r="P23" s="86"/>
      <c r="Q23" s="83"/>
      <c r="R23" s="83"/>
      <c r="S23" s="83"/>
      <c r="T23" s="83"/>
      <c r="U23" s="83"/>
      <c r="V23" s="83"/>
      <c r="Z23" s="169">
        <f>Y22-Y20</f>
        <v>0.15799999999990177</v>
      </c>
    </row>
    <row r="24" spans="1:26" s="160" customFormat="1" ht="42" customHeight="1" x14ac:dyDescent="0.15">
      <c r="A24" s="123">
        <v>42646</v>
      </c>
      <c r="B24" s="84" t="s">
        <v>263</v>
      </c>
      <c r="C24" s="83" t="s">
        <v>334</v>
      </c>
      <c r="D24" s="96" t="s">
        <v>335</v>
      </c>
      <c r="E24" s="83">
        <v>0.44</v>
      </c>
      <c r="F24" s="86">
        <v>0.46</v>
      </c>
      <c r="G24" s="86">
        <v>0.46</v>
      </c>
      <c r="H24" s="83">
        <v>0.46</v>
      </c>
      <c r="I24" s="83">
        <v>0.46</v>
      </c>
      <c r="J24" s="83">
        <v>0.48</v>
      </c>
      <c r="K24" s="83">
        <v>0.46</v>
      </c>
      <c r="L24" s="83">
        <v>0.46</v>
      </c>
      <c r="M24" s="83">
        <v>0.46</v>
      </c>
      <c r="N24" s="149">
        <v>0.48</v>
      </c>
      <c r="O24" s="149">
        <v>0.48</v>
      </c>
      <c r="P24" s="150">
        <v>0.5</v>
      </c>
      <c r="Q24" s="149">
        <v>0.48</v>
      </c>
      <c r="R24" s="149">
        <v>0.56000000000000005</v>
      </c>
      <c r="S24" s="149">
        <v>0.57999999999999996</v>
      </c>
      <c r="T24" s="149">
        <v>0.57999999999999996</v>
      </c>
      <c r="U24" s="150">
        <v>0.6</v>
      </c>
      <c r="V24" s="150">
        <v>0.6</v>
      </c>
      <c r="X24" s="160" t="s">
        <v>337</v>
      </c>
      <c r="Y24" s="160">
        <v>1220.951</v>
      </c>
    </row>
    <row r="25" spans="1:26" s="160" customFormat="1" ht="42" customHeight="1" x14ac:dyDescent="0.15">
      <c r="A25" s="123">
        <v>42646</v>
      </c>
      <c r="B25" s="84" t="s">
        <v>264</v>
      </c>
      <c r="C25" s="83" t="s">
        <v>334</v>
      </c>
      <c r="D25" s="96" t="s">
        <v>336</v>
      </c>
      <c r="E25" s="83">
        <v>0.34</v>
      </c>
      <c r="F25" s="86">
        <v>0.34</v>
      </c>
      <c r="G25" s="86">
        <v>0.32</v>
      </c>
      <c r="H25" s="86">
        <v>0.4</v>
      </c>
      <c r="I25" s="83">
        <v>0.54</v>
      </c>
      <c r="J25" s="83">
        <v>0.57999999999999996</v>
      </c>
      <c r="K25" s="83">
        <v>0.57999999999999996</v>
      </c>
      <c r="L25" s="83">
        <v>0.57999999999999996</v>
      </c>
      <c r="M25" s="83">
        <v>0.57999999999999996</v>
      </c>
      <c r="N25" s="83">
        <v>0.57999999999999996</v>
      </c>
      <c r="O25" s="83">
        <v>0.57999999999999996</v>
      </c>
      <c r="P25" s="83">
        <v>0.57999999999999996</v>
      </c>
      <c r="Q25" s="83">
        <v>0.57999999999999996</v>
      </c>
      <c r="R25" s="83">
        <v>0.57999999999999996</v>
      </c>
      <c r="S25" s="83">
        <v>0.57999999999999996</v>
      </c>
      <c r="T25" s="83"/>
      <c r="U25" s="83"/>
      <c r="V25" s="83"/>
      <c r="X25" s="160" t="s">
        <v>337</v>
      </c>
      <c r="Z25" s="160">
        <f>Y24-Y22</f>
        <v>0.24500000000011823</v>
      </c>
    </row>
    <row r="26" spans="1:26" s="160" customFormat="1" ht="42" customHeight="1" x14ac:dyDescent="0.15">
      <c r="A26" s="124">
        <v>42647</v>
      </c>
      <c r="B26" s="84" t="s">
        <v>263</v>
      </c>
      <c r="C26" s="83" t="s">
        <v>333</v>
      </c>
      <c r="D26" s="96" t="s">
        <v>338</v>
      </c>
      <c r="E26" s="86">
        <v>0.4</v>
      </c>
      <c r="F26" s="86">
        <v>0.38</v>
      </c>
      <c r="G26" s="86">
        <v>0.42</v>
      </c>
      <c r="H26" s="83">
        <v>0.46</v>
      </c>
      <c r="I26" s="83">
        <v>0.44</v>
      </c>
      <c r="J26" s="83">
        <v>0.44</v>
      </c>
      <c r="K26" s="83">
        <v>0.44</v>
      </c>
      <c r="L26" s="83">
        <v>0.44</v>
      </c>
      <c r="M26" s="86">
        <v>0.46</v>
      </c>
      <c r="N26" s="83">
        <v>0.48</v>
      </c>
      <c r="O26" s="83">
        <v>0.48</v>
      </c>
      <c r="P26" s="86">
        <v>0.5</v>
      </c>
      <c r="Q26" s="86">
        <v>0.5</v>
      </c>
      <c r="R26" s="83"/>
      <c r="S26" s="83"/>
      <c r="T26" s="83"/>
      <c r="U26" s="83"/>
      <c r="V26" s="83"/>
      <c r="X26" s="160" t="s">
        <v>341</v>
      </c>
      <c r="Y26" s="160">
        <v>1221.107</v>
      </c>
    </row>
    <row r="27" spans="1:26" s="160" customFormat="1" ht="42" customHeight="1" x14ac:dyDescent="0.15">
      <c r="A27" s="124">
        <v>42647</v>
      </c>
      <c r="B27" s="84" t="s">
        <v>264</v>
      </c>
      <c r="C27" s="83" t="s">
        <v>333</v>
      </c>
      <c r="D27" s="96" t="s">
        <v>339</v>
      </c>
      <c r="E27" s="86">
        <v>0.3</v>
      </c>
      <c r="F27" s="86">
        <v>0.24</v>
      </c>
      <c r="G27" s="86">
        <v>0.34</v>
      </c>
      <c r="H27" s="83">
        <v>0.28000000000000003</v>
      </c>
      <c r="I27" s="83">
        <v>0.36</v>
      </c>
      <c r="J27" s="83">
        <v>0.46</v>
      </c>
      <c r="K27" s="83">
        <v>0.46</v>
      </c>
      <c r="L27" s="83">
        <v>0.46</v>
      </c>
      <c r="M27" s="83">
        <v>0.46</v>
      </c>
      <c r="N27" s="83">
        <v>0.46</v>
      </c>
      <c r="O27" s="83"/>
      <c r="P27" s="86"/>
      <c r="Q27" s="83"/>
      <c r="R27" s="83"/>
      <c r="S27" s="83"/>
      <c r="T27" s="83"/>
      <c r="U27" s="83"/>
      <c r="V27" s="83"/>
      <c r="X27" s="160" t="s">
        <v>340</v>
      </c>
      <c r="Z27" s="160">
        <f>Y26-Y24</f>
        <v>0.15599999999994907</v>
      </c>
    </row>
    <row r="28" spans="1:26" s="160" customFormat="1" ht="42" customHeight="1" x14ac:dyDescent="0.15">
      <c r="A28" s="123">
        <v>42654</v>
      </c>
      <c r="B28" s="84" t="s">
        <v>263</v>
      </c>
      <c r="C28" s="83" t="s">
        <v>346</v>
      </c>
      <c r="D28" s="96" t="s">
        <v>347</v>
      </c>
      <c r="E28" s="83">
        <v>0.24</v>
      </c>
      <c r="F28" s="86">
        <v>0.22</v>
      </c>
      <c r="G28" s="86">
        <v>0.32</v>
      </c>
      <c r="H28" s="83">
        <v>0.32</v>
      </c>
      <c r="I28" s="83">
        <v>0.32</v>
      </c>
      <c r="J28" s="83">
        <v>0.34</v>
      </c>
      <c r="K28" s="83">
        <v>0.32</v>
      </c>
      <c r="L28" s="86">
        <v>0.34</v>
      </c>
      <c r="M28" s="86">
        <v>0.34</v>
      </c>
      <c r="N28" s="149">
        <v>0.34</v>
      </c>
      <c r="O28" s="149">
        <v>0.42</v>
      </c>
      <c r="P28" s="150">
        <v>0.54</v>
      </c>
      <c r="Q28" s="150">
        <v>0.6</v>
      </c>
      <c r="R28" s="149">
        <v>0.57999999999999996</v>
      </c>
      <c r="S28" s="149">
        <v>0.56000000000000005</v>
      </c>
      <c r="T28" s="149">
        <v>0.56000000000000005</v>
      </c>
      <c r="U28" s="83"/>
      <c r="V28" s="83" t="s">
        <v>369</v>
      </c>
      <c r="X28" s="160" t="s">
        <v>340</v>
      </c>
      <c r="Y28" s="160">
        <v>1221.3409999999999</v>
      </c>
    </row>
    <row r="29" spans="1:26" s="160" customFormat="1" ht="42" customHeight="1" x14ac:dyDescent="0.15">
      <c r="A29" s="123">
        <v>42654</v>
      </c>
      <c r="B29" s="84" t="s">
        <v>264</v>
      </c>
      <c r="C29" s="83" t="s">
        <v>346</v>
      </c>
      <c r="D29" s="96" t="s">
        <v>348</v>
      </c>
      <c r="E29" s="86">
        <v>0.2</v>
      </c>
      <c r="F29" s="86">
        <v>0.14000000000000001</v>
      </c>
      <c r="G29" s="86">
        <v>0.28000000000000003</v>
      </c>
      <c r="H29" s="83">
        <v>0.28000000000000003</v>
      </c>
      <c r="I29" s="83">
        <v>0.26</v>
      </c>
      <c r="J29" s="83">
        <v>0.5</v>
      </c>
      <c r="K29" s="83">
        <v>0.52</v>
      </c>
      <c r="L29" s="86">
        <v>0.54</v>
      </c>
      <c r="M29" s="86">
        <v>0.54</v>
      </c>
      <c r="N29" s="83">
        <v>0.54</v>
      </c>
      <c r="O29" s="83">
        <v>0.54</v>
      </c>
      <c r="P29" s="86">
        <v>0.54</v>
      </c>
      <c r="Q29" s="83">
        <v>0.54</v>
      </c>
      <c r="R29" s="86">
        <v>0.54</v>
      </c>
      <c r="S29" s="83">
        <v>0.54</v>
      </c>
      <c r="T29" s="83"/>
      <c r="U29" s="83"/>
      <c r="V29" s="83" t="s">
        <v>369</v>
      </c>
      <c r="X29" s="160" t="s">
        <v>349</v>
      </c>
      <c r="Z29" s="160">
        <f>Y28-Y26</f>
        <v>0.2339999999999236</v>
      </c>
    </row>
    <row r="30" spans="1:26" s="169" customFormat="1" ht="42" customHeight="1" x14ac:dyDescent="0.15">
      <c r="A30" s="124">
        <v>42655</v>
      </c>
      <c r="B30" s="84" t="s">
        <v>263</v>
      </c>
      <c r="C30" s="83" t="s">
        <v>350</v>
      </c>
      <c r="D30" s="96" t="s">
        <v>351</v>
      </c>
      <c r="E30" s="86">
        <v>0.32</v>
      </c>
      <c r="F30" s="86">
        <v>0.34</v>
      </c>
      <c r="G30" s="86">
        <v>0.34</v>
      </c>
      <c r="H30" s="83">
        <v>0.36</v>
      </c>
      <c r="I30" s="83">
        <v>0.36</v>
      </c>
      <c r="J30" s="83">
        <v>0.36</v>
      </c>
      <c r="K30" s="83">
        <v>0.34</v>
      </c>
      <c r="L30" s="86">
        <v>0.36</v>
      </c>
      <c r="M30" s="86">
        <v>0.32</v>
      </c>
      <c r="N30" s="83">
        <v>0.32</v>
      </c>
      <c r="O30" s="83">
        <v>0.34</v>
      </c>
      <c r="P30" s="86">
        <v>0.36</v>
      </c>
      <c r="Q30" s="83">
        <v>0.34</v>
      </c>
      <c r="R30" s="86">
        <v>0.36</v>
      </c>
      <c r="S30" s="83">
        <v>0.38</v>
      </c>
      <c r="T30" s="83"/>
      <c r="U30" s="83"/>
      <c r="V30" s="83"/>
      <c r="X30" s="169" t="s">
        <v>353</v>
      </c>
      <c r="Y30" s="169">
        <v>1221.5219999999999</v>
      </c>
    </row>
    <row r="31" spans="1:26" s="169" customFormat="1" ht="42" customHeight="1" x14ac:dyDescent="0.15">
      <c r="A31" s="124">
        <v>42655</v>
      </c>
      <c r="B31" s="84" t="s">
        <v>264</v>
      </c>
      <c r="C31" s="83" t="s">
        <v>350</v>
      </c>
      <c r="D31" s="96" t="s">
        <v>352</v>
      </c>
      <c r="E31" s="86">
        <v>0.18</v>
      </c>
      <c r="F31" s="86">
        <v>0.06</v>
      </c>
      <c r="G31" s="86">
        <v>0.38</v>
      </c>
      <c r="H31" s="86">
        <v>0.3</v>
      </c>
      <c r="I31" s="83">
        <v>0.26</v>
      </c>
      <c r="J31" s="83">
        <v>0.36</v>
      </c>
      <c r="K31" s="83">
        <v>0.36</v>
      </c>
      <c r="L31" s="83">
        <v>0.36</v>
      </c>
      <c r="M31" s="83">
        <v>0.36</v>
      </c>
      <c r="N31" s="83">
        <v>0.38</v>
      </c>
      <c r="O31" s="83">
        <v>0.38</v>
      </c>
      <c r="P31" s="86"/>
      <c r="Q31" s="83"/>
      <c r="R31" s="86"/>
      <c r="S31" s="83"/>
      <c r="T31" s="83"/>
      <c r="U31" s="83"/>
      <c r="V31" s="83"/>
      <c r="X31" s="169" t="s">
        <v>354</v>
      </c>
      <c r="Z31" s="171">
        <f>Y30-Y28</f>
        <v>0.18100000000004002</v>
      </c>
    </row>
    <row r="32" spans="1:26" s="169" customFormat="1" ht="42" customHeight="1" x14ac:dyDescent="0.15">
      <c r="A32" s="123">
        <v>42660</v>
      </c>
      <c r="B32" s="84" t="s">
        <v>263</v>
      </c>
      <c r="C32" s="83" t="s">
        <v>370</v>
      </c>
      <c r="D32" s="96" t="s">
        <v>371</v>
      </c>
      <c r="E32" s="86">
        <v>0.12</v>
      </c>
      <c r="F32" s="86">
        <v>0.28000000000000003</v>
      </c>
      <c r="G32" s="86">
        <v>0.3</v>
      </c>
      <c r="H32" s="83">
        <v>0.34</v>
      </c>
      <c r="I32" s="83">
        <v>0.34</v>
      </c>
      <c r="J32" s="83">
        <v>0.34</v>
      </c>
      <c r="K32" s="83">
        <v>0.32</v>
      </c>
      <c r="L32" s="86">
        <v>0.3</v>
      </c>
      <c r="M32" s="86">
        <v>0.34</v>
      </c>
      <c r="N32" s="149">
        <v>0.32</v>
      </c>
      <c r="O32" s="149">
        <v>0.4</v>
      </c>
      <c r="P32" s="150">
        <v>0.54</v>
      </c>
      <c r="Q32" s="149">
        <v>0.56000000000000005</v>
      </c>
      <c r="R32" s="150">
        <v>0.56000000000000005</v>
      </c>
      <c r="S32" s="149">
        <v>0.54</v>
      </c>
      <c r="T32" s="149">
        <v>0.54</v>
      </c>
      <c r="U32" s="83"/>
      <c r="V32" s="83"/>
      <c r="X32" s="169" t="s">
        <v>377</v>
      </c>
      <c r="Y32" s="169">
        <v>1221.7670000000001</v>
      </c>
    </row>
    <row r="33" spans="1:27" s="169" customFormat="1" ht="42" customHeight="1" x14ac:dyDescent="0.15">
      <c r="A33" s="123">
        <v>42660</v>
      </c>
      <c r="B33" s="84" t="s">
        <v>264</v>
      </c>
      <c r="C33" s="83" t="s">
        <v>370</v>
      </c>
      <c r="D33" s="96" t="s">
        <v>372</v>
      </c>
      <c r="E33" s="86">
        <v>0.12</v>
      </c>
      <c r="F33" s="86">
        <v>0.06</v>
      </c>
      <c r="G33" s="86">
        <v>0.26</v>
      </c>
      <c r="H33" s="83">
        <v>0.26</v>
      </c>
      <c r="I33" s="83">
        <v>0.24</v>
      </c>
      <c r="J33" s="86">
        <v>0.5</v>
      </c>
      <c r="K33" s="86">
        <v>0.5</v>
      </c>
      <c r="L33" s="86">
        <v>0.5</v>
      </c>
      <c r="M33" s="86">
        <v>0.5</v>
      </c>
      <c r="N33" s="83">
        <v>0.52</v>
      </c>
      <c r="O33" s="83">
        <v>0.52</v>
      </c>
      <c r="P33" s="83">
        <v>0.52</v>
      </c>
      <c r="Q33" s="83">
        <v>0.52</v>
      </c>
      <c r="R33" s="83">
        <v>0.52</v>
      </c>
      <c r="S33" s="83">
        <v>0.52</v>
      </c>
      <c r="T33" s="83"/>
      <c r="U33" s="83"/>
      <c r="V33" s="83"/>
      <c r="X33" s="169" t="s">
        <v>377</v>
      </c>
      <c r="Z33" s="191">
        <f>Y32-Y30</f>
        <v>0.24500000000011823</v>
      </c>
    </row>
    <row r="34" spans="1:27" s="115" customFormat="1" ht="42" customHeight="1" x14ac:dyDescent="0.15">
      <c r="A34" s="124">
        <v>42661</v>
      </c>
      <c r="B34" s="84" t="s">
        <v>263</v>
      </c>
      <c r="C34" s="83" t="s">
        <v>373</v>
      </c>
      <c r="D34" s="96" t="s">
        <v>378</v>
      </c>
      <c r="E34" s="83">
        <v>0.34</v>
      </c>
      <c r="F34" s="83">
        <v>0.36</v>
      </c>
      <c r="G34" s="83">
        <v>0.34</v>
      </c>
      <c r="H34" s="83">
        <v>0.34</v>
      </c>
      <c r="I34" s="83">
        <v>0.34</v>
      </c>
      <c r="J34" s="83">
        <v>0.34</v>
      </c>
      <c r="K34" s="83">
        <v>0.34</v>
      </c>
      <c r="L34" s="83">
        <v>0.38</v>
      </c>
      <c r="M34" s="86">
        <v>0.4</v>
      </c>
      <c r="N34" s="83">
        <v>0.44</v>
      </c>
      <c r="O34" s="83">
        <v>0.44</v>
      </c>
      <c r="P34" s="83">
        <v>0.44</v>
      </c>
      <c r="Q34" s="83"/>
      <c r="R34" s="83"/>
      <c r="S34" s="83"/>
      <c r="T34" s="83"/>
      <c r="U34" s="83"/>
      <c r="V34" s="83"/>
      <c r="X34" s="115" t="s">
        <v>394</v>
      </c>
      <c r="Y34" s="115">
        <v>1221.95</v>
      </c>
    </row>
    <row r="35" spans="1:27" s="183" customFormat="1" ht="42" customHeight="1" x14ac:dyDescent="0.15">
      <c r="A35" s="124">
        <v>42661</v>
      </c>
      <c r="B35" s="84" t="s">
        <v>264</v>
      </c>
      <c r="C35" s="83" t="s">
        <v>373</v>
      </c>
      <c r="D35" s="96" t="s">
        <v>379</v>
      </c>
      <c r="E35" s="83">
        <v>0.26</v>
      </c>
      <c r="F35" s="83">
        <v>0.26</v>
      </c>
      <c r="G35" s="86">
        <v>0.3</v>
      </c>
      <c r="H35" s="83">
        <v>0.32</v>
      </c>
      <c r="I35" s="83">
        <v>0.32</v>
      </c>
      <c r="J35" s="86">
        <v>0.4</v>
      </c>
      <c r="K35" s="86">
        <v>0.4</v>
      </c>
      <c r="L35" s="86">
        <v>0.4</v>
      </c>
      <c r="M35" s="83">
        <v>0.42</v>
      </c>
      <c r="N35" s="83">
        <v>0.42</v>
      </c>
      <c r="O35" s="83">
        <v>0.42</v>
      </c>
      <c r="P35" s="83"/>
      <c r="Q35" s="83"/>
      <c r="R35" s="83"/>
      <c r="S35" s="83"/>
      <c r="T35" s="83"/>
      <c r="U35" s="83"/>
      <c r="V35" s="83"/>
      <c r="X35" s="183" t="s">
        <v>392</v>
      </c>
      <c r="Z35" s="191">
        <f>Y34-Y32</f>
        <v>0.18299999999999272</v>
      </c>
    </row>
    <row r="36" spans="1:27" s="183" customFormat="1" ht="42" customHeight="1" x14ac:dyDescent="0.15">
      <c r="A36" s="123">
        <v>42667</v>
      </c>
      <c r="B36" s="84" t="s">
        <v>263</v>
      </c>
      <c r="C36" s="83" t="s">
        <v>333</v>
      </c>
      <c r="D36" s="96" t="s">
        <v>384</v>
      </c>
      <c r="E36" s="83">
        <v>0.26</v>
      </c>
      <c r="F36" s="83">
        <v>0.32</v>
      </c>
      <c r="G36" s="83">
        <v>0.34</v>
      </c>
      <c r="H36" s="83">
        <v>0.36</v>
      </c>
      <c r="I36" s="83">
        <v>0.34</v>
      </c>
      <c r="J36" s="83">
        <v>0.34</v>
      </c>
      <c r="K36" s="83">
        <v>0.36</v>
      </c>
      <c r="L36" s="83">
        <v>0.36</v>
      </c>
      <c r="M36" s="83">
        <v>0.36</v>
      </c>
      <c r="N36" s="149">
        <v>0.38</v>
      </c>
      <c r="O36" s="149">
        <v>0.38</v>
      </c>
      <c r="P36" s="149">
        <v>0.44</v>
      </c>
      <c r="Q36" s="150">
        <v>0.6</v>
      </c>
      <c r="R36" s="150">
        <v>0.6</v>
      </c>
      <c r="S36" s="150">
        <v>0.6</v>
      </c>
      <c r="T36" s="149">
        <v>0.57999999999999996</v>
      </c>
      <c r="U36" s="83"/>
      <c r="V36" s="83"/>
      <c r="X36" s="183" t="s">
        <v>392</v>
      </c>
      <c r="Y36" s="183">
        <v>1222.2</v>
      </c>
    </row>
    <row r="37" spans="1:27" s="183" customFormat="1" ht="42" customHeight="1" x14ac:dyDescent="0.15">
      <c r="A37" s="123">
        <v>42667</v>
      </c>
      <c r="B37" s="84" t="s">
        <v>264</v>
      </c>
      <c r="C37" s="83" t="s">
        <v>333</v>
      </c>
      <c r="D37" s="96" t="s">
        <v>385</v>
      </c>
      <c r="E37" s="83">
        <v>0.12</v>
      </c>
      <c r="F37" s="83">
        <v>0.04</v>
      </c>
      <c r="G37" s="83">
        <v>0.3</v>
      </c>
      <c r="H37" s="83">
        <v>0.28000000000000003</v>
      </c>
      <c r="I37" s="83">
        <v>0.22</v>
      </c>
      <c r="J37" s="83">
        <v>0.52</v>
      </c>
      <c r="K37" s="83">
        <v>0.54</v>
      </c>
      <c r="L37" s="83">
        <v>0.56000000000000005</v>
      </c>
      <c r="M37" s="83">
        <v>0.56000000000000005</v>
      </c>
      <c r="N37" s="83">
        <v>0.56000000000000005</v>
      </c>
      <c r="O37" s="83">
        <v>0.54</v>
      </c>
      <c r="P37" s="83">
        <v>0.54</v>
      </c>
      <c r="Q37" s="83">
        <v>0.54</v>
      </c>
      <c r="R37" s="83">
        <v>0.54</v>
      </c>
      <c r="S37" s="83">
        <v>0.54</v>
      </c>
      <c r="T37" s="83">
        <v>0.56000000000000005</v>
      </c>
      <c r="U37" s="83"/>
      <c r="V37" s="83"/>
      <c r="X37" s="183" t="s">
        <v>392</v>
      </c>
      <c r="Z37" s="191">
        <f>Y36-Y34</f>
        <v>0.25</v>
      </c>
    </row>
    <row r="38" spans="1:27" s="183" customFormat="1" ht="42" customHeight="1" x14ac:dyDescent="0.15">
      <c r="A38" s="124">
        <v>42668</v>
      </c>
      <c r="B38" s="84" t="s">
        <v>263</v>
      </c>
      <c r="C38" s="83" t="s">
        <v>383</v>
      </c>
      <c r="D38" s="96" t="s">
        <v>390</v>
      </c>
      <c r="E38" s="83">
        <v>0.32</v>
      </c>
      <c r="F38" s="83">
        <v>0.38</v>
      </c>
      <c r="G38" s="86">
        <v>0.4</v>
      </c>
      <c r="H38" s="83">
        <v>0.42</v>
      </c>
      <c r="I38" s="83">
        <v>0.42</v>
      </c>
      <c r="J38" s="83">
        <v>0.42</v>
      </c>
      <c r="K38" s="83">
        <v>0.42</v>
      </c>
      <c r="L38" s="83">
        <v>0.44</v>
      </c>
      <c r="M38" s="83">
        <v>0.42</v>
      </c>
      <c r="N38" s="83">
        <v>0.44</v>
      </c>
      <c r="O38" s="83">
        <v>0.44</v>
      </c>
      <c r="P38" s="83"/>
      <c r="Q38" s="83"/>
      <c r="R38" s="83"/>
      <c r="S38" s="83"/>
      <c r="T38" s="83"/>
      <c r="U38" s="83"/>
      <c r="V38" s="83"/>
      <c r="X38" s="183" t="s">
        <v>393</v>
      </c>
      <c r="Y38" s="183">
        <v>1222.3720000000001</v>
      </c>
    </row>
    <row r="39" spans="1:27" s="120" customFormat="1" ht="42" customHeight="1" x14ac:dyDescent="0.15">
      <c r="A39" s="124">
        <v>42668</v>
      </c>
      <c r="B39" s="84" t="s">
        <v>264</v>
      </c>
      <c r="C39" s="83" t="s">
        <v>383</v>
      </c>
      <c r="D39" s="96" t="s">
        <v>391</v>
      </c>
      <c r="E39" s="83">
        <v>0.24</v>
      </c>
      <c r="F39" s="83">
        <v>0.18</v>
      </c>
      <c r="G39" s="83">
        <v>0.36</v>
      </c>
      <c r="H39" s="83">
        <v>0.32</v>
      </c>
      <c r="I39" s="83">
        <v>0.28000000000000003</v>
      </c>
      <c r="J39" s="83">
        <v>0.44</v>
      </c>
      <c r="K39" s="83">
        <v>0.46</v>
      </c>
      <c r="L39" s="83">
        <v>0.46</v>
      </c>
      <c r="M39" s="83">
        <v>0.46</v>
      </c>
      <c r="N39" s="83">
        <v>0.46</v>
      </c>
      <c r="O39" s="83">
        <v>0.48</v>
      </c>
      <c r="P39" s="83"/>
      <c r="Q39" s="83"/>
      <c r="R39" s="83"/>
      <c r="S39" s="83"/>
      <c r="T39" s="83"/>
      <c r="U39" s="83"/>
      <c r="V39" s="83"/>
      <c r="X39" s="120" t="s">
        <v>393</v>
      </c>
      <c r="Z39" s="192">
        <f>Y38-Y36</f>
        <v>0.17200000000002547</v>
      </c>
    </row>
    <row r="40" spans="1:27" s="191" customFormat="1" ht="42" customHeight="1" x14ac:dyDescent="0.15">
      <c r="A40" s="123">
        <v>42674</v>
      </c>
      <c r="B40" s="84" t="s">
        <v>263</v>
      </c>
      <c r="C40" s="83" t="s">
        <v>399</v>
      </c>
      <c r="D40" s="96" t="s">
        <v>402</v>
      </c>
      <c r="E40" s="83">
        <v>0.36</v>
      </c>
      <c r="F40" s="83">
        <v>0.42</v>
      </c>
      <c r="G40" s="83">
        <v>0.42</v>
      </c>
      <c r="H40" s="83">
        <v>0.42</v>
      </c>
      <c r="I40" s="83">
        <v>0.42</v>
      </c>
      <c r="J40" s="83">
        <v>0.48</v>
      </c>
      <c r="K40" s="83">
        <v>0.48</v>
      </c>
      <c r="L40" s="83">
        <v>0.48</v>
      </c>
      <c r="M40" s="83">
        <v>0.48</v>
      </c>
      <c r="N40" s="149">
        <v>0.48</v>
      </c>
      <c r="O40" s="149">
        <v>0.48</v>
      </c>
      <c r="P40" s="149">
        <v>0.52</v>
      </c>
      <c r="Q40" s="149">
        <v>0.56000000000000005</v>
      </c>
      <c r="R40" s="149">
        <v>0.56000000000000005</v>
      </c>
      <c r="S40" s="149">
        <v>0.57999999999999996</v>
      </c>
      <c r="T40" s="149">
        <v>0.57999999999999996</v>
      </c>
      <c r="U40" s="83"/>
      <c r="V40" s="83"/>
      <c r="X40" s="191" t="s">
        <v>401</v>
      </c>
      <c r="Y40" s="191">
        <v>1222.546</v>
      </c>
    </row>
    <row r="41" spans="1:27" s="191" customFormat="1" ht="42" customHeight="1" x14ac:dyDescent="0.15">
      <c r="A41" s="123">
        <v>42674</v>
      </c>
      <c r="B41" s="84" t="s">
        <v>264</v>
      </c>
      <c r="C41" s="83" t="s">
        <v>399</v>
      </c>
      <c r="D41" s="96" t="s">
        <v>403</v>
      </c>
      <c r="E41" s="83">
        <v>0.26</v>
      </c>
      <c r="F41" s="83">
        <v>0.38</v>
      </c>
      <c r="G41" s="83">
        <v>0.38</v>
      </c>
      <c r="H41" s="86">
        <v>0.4</v>
      </c>
      <c r="I41" s="86">
        <v>0.5</v>
      </c>
      <c r="J41" s="83">
        <v>0.52</v>
      </c>
      <c r="K41" s="83">
        <v>0.54</v>
      </c>
      <c r="L41" s="83">
        <v>0.54</v>
      </c>
      <c r="M41" s="83">
        <v>0.54</v>
      </c>
      <c r="N41" s="83">
        <v>0.54</v>
      </c>
      <c r="O41" s="83">
        <v>0.54</v>
      </c>
      <c r="P41" s="83">
        <v>0.54</v>
      </c>
      <c r="Q41" s="83">
        <v>0.54</v>
      </c>
      <c r="R41" s="83">
        <v>0.54</v>
      </c>
      <c r="S41" s="83">
        <v>0.54</v>
      </c>
      <c r="T41" s="83"/>
      <c r="U41" s="83"/>
      <c r="V41" s="83"/>
      <c r="X41" s="191" t="s">
        <v>401</v>
      </c>
      <c r="Y41" s="191" t="s">
        <v>404</v>
      </c>
      <c r="Z41" s="198">
        <f>Y40-Y38</f>
        <v>0.17399999999997817</v>
      </c>
    </row>
    <row r="42" spans="1:27" s="191" customFormat="1" ht="42" customHeight="1" x14ac:dyDescent="0.15">
      <c r="A42" s="124">
        <v>42675</v>
      </c>
      <c r="B42" s="84" t="s">
        <v>263</v>
      </c>
      <c r="C42" s="83" t="s">
        <v>400</v>
      </c>
      <c r="D42" s="96" t="s">
        <v>407</v>
      </c>
      <c r="E42" s="83">
        <v>0.32</v>
      </c>
      <c r="F42" s="83">
        <v>0.34</v>
      </c>
      <c r="G42" s="83">
        <v>0.36</v>
      </c>
      <c r="H42" s="83">
        <v>0.36</v>
      </c>
      <c r="I42" s="83">
        <v>0.38</v>
      </c>
      <c r="J42" s="83">
        <v>0.38</v>
      </c>
      <c r="K42" s="83">
        <v>0.38</v>
      </c>
      <c r="L42" s="86">
        <v>0.4</v>
      </c>
      <c r="M42" s="86">
        <v>0.4</v>
      </c>
      <c r="N42" s="86">
        <v>0.4</v>
      </c>
      <c r="O42" s="83"/>
      <c r="P42" s="83"/>
      <c r="Q42" s="83"/>
      <c r="R42" s="83"/>
      <c r="S42" s="83"/>
      <c r="T42" s="83"/>
      <c r="U42" s="83"/>
      <c r="V42" s="83"/>
      <c r="X42" s="191" t="s">
        <v>408</v>
      </c>
      <c r="Y42" s="191">
        <v>1222.71</v>
      </c>
    </row>
    <row r="43" spans="1:27" s="191" customFormat="1" ht="42" customHeight="1" x14ac:dyDescent="0.15">
      <c r="A43" s="124">
        <v>42675</v>
      </c>
      <c r="B43" s="84" t="s">
        <v>264</v>
      </c>
      <c r="C43" s="83" t="s">
        <v>400</v>
      </c>
      <c r="D43" s="96" t="s">
        <v>409</v>
      </c>
      <c r="E43" s="83">
        <v>0.26</v>
      </c>
      <c r="F43" s="83">
        <v>0.28000000000000003</v>
      </c>
      <c r="G43" s="83">
        <v>0.34</v>
      </c>
      <c r="H43" s="86">
        <v>0.3</v>
      </c>
      <c r="I43" s="86">
        <v>0.3</v>
      </c>
      <c r="J43" s="86">
        <v>0.4</v>
      </c>
      <c r="K43" s="83">
        <v>0.42</v>
      </c>
      <c r="L43" s="83">
        <v>0.44</v>
      </c>
      <c r="M43" s="83">
        <v>0.44</v>
      </c>
      <c r="N43" s="83">
        <v>0.42</v>
      </c>
      <c r="O43" s="83"/>
      <c r="P43" s="83"/>
      <c r="Q43" s="83"/>
      <c r="R43" s="83"/>
      <c r="S43" s="83"/>
      <c r="T43" s="83"/>
      <c r="U43" s="83"/>
      <c r="V43" s="83"/>
      <c r="X43" s="191" t="s">
        <v>410</v>
      </c>
      <c r="Z43" s="198">
        <f>Y42-Y40</f>
        <v>0.16399999999998727</v>
      </c>
    </row>
    <row r="44" spans="1:27" s="191" customFormat="1" ht="42" customHeight="1" x14ac:dyDescent="0.15">
      <c r="A44" s="123">
        <v>42682</v>
      </c>
      <c r="B44" s="84" t="s">
        <v>263</v>
      </c>
      <c r="C44" s="83" t="s">
        <v>411</v>
      </c>
      <c r="D44" s="96" t="s">
        <v>417</v>
      </c>
      <c r="E44" s="83">
        <v>0.26</v>
      </c>
      <c r="F44" s="83">
        <v>0.34</v>
      </c>
      <c r="G44" s="83">
        <v>0.34</v>
      </c>
      <c r="H44" s="83">
        <v>0.38</v>
      </c>
      <c r="I44" s="83">
        <v>0.38</v>
      </c>
      <c r="J44" s="86">
        <v>0.4</v>
      </c>
      <c r="K44" s="86">
        <v>0.4</v>
      </c>
      <c r="L44" s="83">
        <v>0.42</v>
      </c>
      <c r="M44" s="83">
        <v>0.42</v>
      </c>
      <c r="N44" s="149">
        <v>0.44</v>
      </c>
      <c r="O44" s="149">
        <v>0.44</v>
      </c>
      <c r="P44" s="149">
        <v>0.46</v>
      </c>
      <c r="Q44" s="149">
        <v>0.46</v>
      </c>
      <c r="R44" s="149">
        <v>0.54</v>
      </c>
      <c r="S44" s="149">
        <v>0.56000000000000005</v>
      </c>
      <c r="T44" s="149">
        <v>0.56000000000000005</v>
      </c>
      <c r="U44" s="83"/>
      <c r="V44" s="83"/>
      <c r="X44" s="191" t="s">
        <v>419</v>
      </c>
      <c r="Y44" s="191">
        <v>1222.954</v>
      </c>
      <c r="AA44" s="198"/>
    </row>
    <row r="45" spans="1:27" s="191" customFormat="1" ht="42" customHeight="1" x14ac:dyDescent="0.15">
      <c r="A45" s="123">
        <v>42682</v>
      </c>
      <c r="B45" s="84" t="s">
        <v>264</v>
      </c>
      <c r="C45" s="83" t="s">
        <v>411</v>
      </c>
      <c r="D45" s="96" t="s">
        <v>418</v>
      </c>
      <c r="E45" s="86">
        <v>0.2</v>
      </c>
      <c r="F45" s="83">
        <v>0.26</v>
      </c>
      <c r="G45" s="83">
        <v>0.32</v>
      </c>
      <c r="H45" s="83">
        <v>0.34</v>
      </c>
      <c r="I45" s="83">
        <v>0.36</v>
      </c>
      <c r="J45" s="83">
        <v>0.54</v>
      </c>
      <c r="K45" s="83">
        <v>0.54</v>
      </c>
      <c r="L45" s="83">
        <v>0.56000000000000005</v>
      </c>
      <c r="M45" s="83">
        <v>0.54</v>
      </c>
      <c r="N45" s="83">
        <v>0.54</v>
      </c>
      <c r="O45" s="83">
        <v>0.56000000000000005</v>
      </c>
      <c r="P45" s="83">
        <v>0.54</v>
      </c>
      <c r="Q45" s="83">
        <v>0.54</v>
      </c>
      <c r="R45" s="83">
        <v>0.54</v>
      </c>
      <c r="S45" s="83">
        <v>0.54</v>
      </c>
      <c r="T45" s="83"/>
      <c r="U45" s="83"/>
      <c r="V45" s="83"/>
      <c r="X45" s="191" t="s">
        <v>419</v>
      </c>
      <c r="Z45" s="198">
        <f>Y44-Y42</f>
        <v>0.24399999999991451</v>
      </c>
    </row>
    <row r="46" spans="1:27" s="192" customFormat="1" ht="42" customHeight="1" x14ac:dyDescent="0.15">
      <c r="A46" s="124">
        <v>42683</v>
      </c>
      <c r="B46" s="84" t="s">
        <v>263</v>
      </c>
      <c r="C46" s="83" t="s">
        <v>334</v>
      </c>
      <c r="D46" s="96" t="s">
        <v>423</v>
      </c>
      <c r="E46" s="86">
        <v>0.3</v>
      </c>
      <c r="F46" s="83">
        <v>0.32</v>
      </c>
      <c r="G46" s="83">
        <v>0.34</v>
      </c>
      <c r="H46" s="83">
        <v>0.32</v>
      </c>
      <c r="I46" s="83">
        <v>0.32</v>
      </c>
      <c r="J46" s="83">
        <v>0.36</v>
      </c>
      <c r="K46" s="83">
        <v>0.36</v>
      </c>
      <c r="L46" s="83">
        <v>0.36</v>
      </c>
      <c r="M46" s="83">
        <v>0.38</v>
      </c>
      <c r="N46" s="83">
        <v>0.38</v>
      </c>
      <c r="O46" s="83"/>
      <c r="P46" s="83"/>
      <c r="Q46" s="83"/>
      <c r="R46" s="83"/>
      <c r="S46" s="83"/>
      <c r="T46" s="83"/>
      <c r="U46" s="83"/>
      <c r="V46" s="83"/>
      <c r="X46" s="192" t="s">
        <v>422</v>
      </c>
      <c r="Y46" s="192">
        <v>1223.116</v>
      </c>
    </row>
    <row r="47" spans="1:27" s="192" customFormat="1" ht="42" customHeight="1" x14ac:dyDescent="0.15">
      <c r="A47" s="124">
        <v>42683</v>
      </c>
      <c r="B47" s="84" t="s">
        <v>264</v>
      </c>
      <c r="C47" s="83" t="s">
        <v>334</v>
      </c>
      <c r="D47" s="96" t="s">
        <v>424</v>
      </c>
      <c r="E47" s="83">
        <v>0.28000000000000003</v>
      </c>
      <c r="F47" s="83">
        <v>0.28000000000000003</v>
      </c>
      <c r="G47" s="86">
        <v>0.3</v>
      </c>
      <c r="H47" s="86">
        <v>0.3</v>
      </c>
      <c r="I47" s="83">
        <v>0.34</v>
      </c>
      <c r="J47" s="83">
        <v>0.36</v>
      </c>
      <c r="K47" s="83">
        <v>0.38</v>
      </c>
      <c r="L47" s="83">
        <v>0.38</v>
      </c>
      <c r="M47" s="86">
        <v>0.4</v>
      </c>
      <c r="N47" s="86">
        <v>0.4</v>
      </c>
      <c r="O47" s="83"/>
      <c r="P47" s="83"/>
      <c r="Q47" s="83"/>
      <c r="R47" s="83"/>
      <c r="S47" s="83"/>
      <c r="T47" s="83"/>
      <c r="U47" s="83"/>
      <c r="V47" s="83"/>
      <c r="X47" s="192" t="s">
        <v>421</v>
      </c>
      <c r="Z47" s="205">
        <f>Y46-Y44</f>
        <v>0.16200000000003456</v>
      </c>
    </row>
    <row r="48" spans="1:27" s="192" customFormat="1" ht="42" customHeight="1" x14ac:dyDescent="0.15">
      <c r="A48" s="123">
        <v>42688</v>
      </c>
      <c r="B48" s="84" t="s">
        <v>263</v>
      </c>
      <c r="C48" s="83" t="s">
        <v>334</v>
      </c>
      <c r="D48" s="96" t="s">
        <v>429</v>
      </c>
      <c r="E48" s="86">
        <v>0.1</v>
      </c>
      <c r="F48" s="83">
        <v>0.16</v>
      </c>
      <c r="G48" s="83">
        <v>0.22</v>
      </c>
      <c r="H48" s="83">
        <v>0.26</v>
      </c>
      <c r="I48" s="83">
        <v>0.24</v>
      </c>
      <c r="J48" s="83">
        <v>0.26</v>
      </c>
      <c r="K48" s="83">
        <v>0.28000000000000003</v>
      </c>
      <c r="L48" s="86">
        <v>0.3</v>
      </c>
      <c r="M48" s="86">
        <v>0.3</v>
      </c>
      <c r="N48" s="149">
        <v>0.28000000000000003</v>
      </c>
      <c r="O48" s="149">
        <v>0.3</v>
      </c>
      <c r="P48" s="149">
        <v>0.32</v>
      </c>
      <c r="Q48" s="149">
        <v>0.42</v>
      </c>
      <c r="R48" s="149">
        <v>0.54</v>
      </c>
      <c r="S48" s="149">
        <v>0.56000000000000005</v>
      </c>
      <c r="T48" s="149">
        <v>0.57999999999999996</v>
      </c>
      <c r="U48" s="83"/>
      <c r="V48" s="83"/>
      <c r="X48" s="192" t="s">
        <v>427</v>
      </c>
      <c r="Y48" s="192">
        <v>1223.3610000000001</v>
      </c>
    </row>
    <row r="49" spans="1:28" s="192" customFormat="1" ht="42" customHeight="1" x14ac:dyDescent="0.15">
      <c r="A49" s="123">
        <v>42688</v>
      </c>
      <c r="B49" s="84" t="s">
        <v>264</v>
      </c>
      <c r="C49" s="83" t="s">
        <v>334</v>
      </c>
      <c r="D49" s="96" t="s">
        <v>430</v>
      </c>
      <c r="E49" s="83">
        <v>0.12</v>
      </c>
      <c r="F49" s="83">
        <v>0.08</v>
      </c>
      <c r="G49" s="83">
        <v>0.22</v>
      </c>
      <c r="H49" s="83">
        <v>0.22</v>
      </c>
      <c r="I49" s="86">
        <v>0.2</v>
      </c>
      <c r="J49" s="83">
        <v>0.52</v>
      </c>
      <c r="K49" s="83">
        <v>0.56000000000000005</v>
      </c>
      <c r="L49" s="83">
        <v>0.56000000000000005</v>
      </c>
      <c r="M49" s="83">
        <v>0.57999999999999996</v>
      </c>
      <c r="N49" s="83">
        <v>0.56000000000000005</v>
      </c>
      <c r="O49" s="83">
        <v>0.56000000000000005</v>
      </c>
      <c r="P49" s="83">
        <v>0.56000000000000005</v>
      </c>
      <c r="Q49" s="83">
        <v>0.54</v>
      </c>
      <c r="R49" s="83">
        <v>0.56000000000000005</v>
      </c>
      <c r="S49" s="83">
        <v>0.56000000000000005</v>
      </c>
      <c r="T49" s="83"/>
      <c r="U49" s="83"/>
      <c r="V49" s="83"/>
      <c r="X49" s="192" t="s">
        <v>428</v>
      </c>
      <c r="Y49" s="192">
        <v>1223.509</v>
      </c>
      <c r="Z49" s="205">
        <f>Y48-Y46</f>
        <v>0.24500000000011823</v>
      </c>
      <c r="AA49" s="209">
        <f>Y49-Y48</f>
        <v>0.14799999999991087</v>
      </c>
      <c r="AB49" s="209" t="s">
        <v>439</v>
      </c>
    </row>
    <row r="50" spans="1:28" s="183" customFormat="1" ht="42" customHeight="1" x14ac:dyDescent="0.15">
      <c r="A50" s="124">
        <v>42689</v>
      </c>
      <c r="B50" s="84" t="s">
        <v>263</v>
      </c>
      <c r="C50" s="83" t="s">
        <v>334</v>
      </c>
      <c r="D50" s="96" t="s">
        <v>435</v>
      </c>
      <c r="E50" s="86">
        <v>0.3</v>
      </c>
      <c r="F50" s="83">
        <v>0.32</v>
      </c>
      <c r="G50" s="83">
        <v>0.32</v>
      </c>
      <c r="H50" s="83">
        <v>0.36</v>
      </c>
      <c r="I50" s="83">
        <v>0.38</v>
      </c>
      <c r="J50" s="83">
        <v>0.36</v>
      </c>
      <c r="K50" s="83">
        <v>0.38</v>
      </c>
      <c r="L50" s="83">
        <v>0.38</v>
      </c>
      <c r="M50" s="83">
        <v>0.36</v>
      </c>
      <c r="N50" s="83">
        <v>0.36</v>
      </c>
      <c r="O50" s="83"/>
      <c r="P50" s="83"/>
      <c r="Q50" s="83"/>
      <c r="R50" s="83"/>
      <c r="S50" s="83"/>
      <c r="T50" s="83"/>
      <c r="U50" s="83"/>
      <c r="V50" s="83"/>
      <c r="X50" s="183" t="s">
        <v>437</v>
      </c>
      <c r="Y50" s="183">
        <v>1223.703</v>
      </c>
    </row>
    <row r="51" spans="1:28" s="183" customFormat="1" ht="42" customHeight="1" x14ac:dyDescent="0.15">
      <c r="A51" s="124">
        <v>42689</v>
      </c>
      <c r="B51" s="84" t="s">
        <v>264</v>
      </c>
      <c r="C51" s="83" t="s">
        <v>334</v>
      </c>
      <c r="D51" s="96" t="s">
        <v>436</v>
      </c>
      <c r="E51" s="86">
        <v>0.1</v>
      </c>
      <c r="F51" s="83">
        <v>0.12</v>
      </c>
      <c r="G51" s="83">
        <v>0.32</v>
      </c>
      <c r="H51" s="83">
        <v>0.32</v>
      </c>
      <c r="I51" s="86">
        <v>0.3</v>
      </c>
      <c r="J51" s="86">
        <v>0.3</v>
      </c>
      <c r="K51" s="83">
        <v>0.34</v>
      </c>
      <c r="L51" s="83">
        <v>0.36</v>
      </c>
      <c r="M51" s="83">
        <v>0.36</v>
      </c>
      <c r="N51" s="83">
        <v>0.38</v>
      </c>
      <c r="O51" s="83"/>
      <c r="P51" s="83"/>
      <c r="Q51" s="83"/>
      <c r="R51" s="83"/>
      <c r="S51" s="83"/>
      <c r="T51" s="83"/>
      <c r="U51" s="83"/>
      <c r="V51" s="83"/>
      <c r="X51" s="183" t="s">
        <v>438</v>
      </c>
      <c r="Z51" s="183">
        <f>Y50-Y49</f>
        <v>0.19399999999995998</v>
      </c>
    </row>
    <row r="52" spans="1:28" s="206" customFormat="1" ht="42" customHeight="1" x14ac:dyDescent="0.15">
      <c r="A52" s="123"/>
      <c r="B52" s="84"/>
      <c r="C52" s="83"/>
      <c r="D52" s="96"/>
      <c r="E52" s="86"/>
      <c r="F52" s="83"/>
      <c r="G52" s="83"/>
      <c r="H52" s="83"/>
      <c r="I52" s="86"/>
      <c r="J52" s="86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3" spans="1:28" s="206" customFormat="1" ht="42" customHeight="1" x14ac:dyDescent="0.15">
      <c r="A53" s="123"/>
      <c r="B53" s="84"/>
      <c r="C53" s="83"/>
      <c r="D53" s="96"/>
      <c r="E53" s="86"/>
      <c r="F53" s="83"/>
      <c r="G53" s="83"/>
      <c r="H53" s="83"/>
      <c r="I53" s="86"/>
      <c r="J53" s="86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</row>
    <row r="54" spans="1:28" s="206" customFormat="1" ht="42" customHeight="1" x14ac:dyDescent="0.15">
      <c r="A54" s="124"/>
      <c r="B54" s="84"/>
      <c r="C54" s="83"/>
      <c r="D54" s="96"/>
      <c r="E54" s="86"/>
      <c r="F54" s="83"/>
      <c r="G54" s="83"/>
      <c r="H54" s="83"/>
      <c r="I54" s="86"/>
      <c r="J54" s="86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</row>
    <row r="55" spans="1:28" s="206" customFormat="1" ht="42" customHeight="1" x14ac:dyDescent="0.15">
      <c r="A55" s="124"/>
      <c r="B55" s="84"/>
      <c r="C55" s="83"/>
      <c r="D55" s="96"/>
      <c r="E55" s="86"/>
      <c r="F55" s="83"/>
      <c r="G55" s="83"/>
      <c r="H55" s="83"/>
      <c r="I55" s="86"/>
      <c r="J55" s="86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</row>
    <row r="56" spans="1:28" s="206" customFormat="1" ht="42" customHeight="1" x14ac:dyDescent="0.15">
      <c r="A56" s="123"/>
      <c r="B56" s="84"/>
      <c r="C56" s="83"/>
      <c r="D56" s="96"/>
      <c r="E56" s="86"/>
      <c r="F56" s="83"/>
      <c r="G56" s="83"/>
      <c r="H56" s="83"/>
      <c r="I56" s="86"/>
      <c r="J56" s="86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</row>
    <row r="57" spans="1:28" s="206" customFormat="1" ht="42" customHeight="1" x14ac:dyDescent="0.15">
      <c r="A57" s="123"/>
      <c r="B57" s="84"/>
      <c r="C57" s="83"/>
      <c r="D57" s="96"/>
      <c r="E57" s="86"/>
      <c r="F57" s="83"/>
      <c r="G57" s="83"/>
      <c r="H57" s="83"/>
      <c r="I57" s="86"/>
      <c r="J57" s="86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</row>
    <row r="58" spans="1:28" s="206" customFormat="1" ht="42" customHeight="1" x14ac:dyDescent="0.15">
      <c r="A58" s="124"/>
      <c r="B58" s="84"/>
      <c r="C58" s="83"/>
      <c r="D58" s="96"/>
      <c r="E58" s="86"/>
      <c r="F58" s="83"/>
      <c r="G58" s="83"/>
      <c r="H58" s="83"/>
      <c r="I58" s="86"/>
      <c r="J58" s="86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</row>
    <row r="59" spans="1:28" s="206" customFormat="1" ht="42" customHeight="1" x14ac:dyDescent="0.15">
      <c r="A59" s="124"/>
      <c r="B59" s="84"/>
      <c r="C59" s="83"/>
      <c r="D59" s="96"/>
      <c r="E59" s="86"/>
      <c r="F59" s="83"/>
      <c r="G59" s="83"/>
      <c r="H59" s="83"/>
      <c r="I59" s="86"/>
      <c r="J59" s="86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</row>
    <row r="60" spans="1:28" s="206" customFormat="1" ht="42" customHeight="1" x14ac:dyDescent="0.15">
      <c r="A60" s="123"/>
      <c r="B60" s="84"/>
      <c r="C60" s="83"/>
      <c r="D60" s="96"/>
      <c r="E60" s="86"/>
      <c r="F60" s="83"/>
      <c r="G60" s="83"/>
      <c r="H60" s="83"/>
      <c r="I60" s="86"/>
      <c r="J60" s="86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</row>
    <row r="61" spans="1:28" s="206" customFormat="1" ht="42" customHeight="1" x14ac:dyDescent="0.15">
      <c r="A61" s="123"/>
      <c r="B61" s="84"/>
      <c r="C61" s="83"/>
      <c r="D61" s="96"/>
      <c r="E61" s="86"/>
      <c r="F61" s="83"/>
      <c r="G61" s="83"/>
      <c r="H61" s="83"/>
      <c r="I61" s="86"/>
      <c r="J61" s="86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</row>
    <row r="62" spans="1:28" s="206" customFormat="1" ht="42" customHeight="1" x14ac:dyDescent="0.15">
      <c r="A62" s="124"/>
      <c r="B62" s="84"/>
      <c r="C62" s="83"/>
      <c r="D62" s="96"/>
      <c r="E62" s="86"/>
      <c r="F62" s="83"/>
      <c r="G62" s="83"/>
      <c r="H62" s="83"/>
      <c r="I62" s="86"/>
      <c r="J62" s="86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</row>
    <row r="63" spans="1:28" s="206" customFormat="1" ht="42" customHeight="1" x14ac:dyDescent="0.15">
      <c r="A63" s="124"/>
      <c r="B63" s="84"/>
      <c r="C63" s="83"/>
      <c r="D63" s="96"/>
      <c r="E63" s="86"/>
      <c r="F63" s="83"/>
      <c r="G63" s="83"/>
      <c r="H63" s="83"/>
      <c r="I63" s="86"/>
      <c r="J63" s="86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</row>
    <row r="64" spans="1:28" s="115" customFormat="1" ht="42" customHeight="1" x14ac:dyDescent="0.15">
      <c r="A64" s="125"/>
      <c r="B64" s="84"/>
      <c r="C64" s="83"/>
      <c r="D64" s="96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</row>
    <row r="65" spans="1:22" ht="42" customHeight="1" x14ac:dyDescent="0.1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</row>
    <row r="66" spans="1:22" ht="18" customHeight="1" x14ac:dyDescent="0.15">
      <c r="B66" s="508"/>
      <c r="C66" s="508"/>
      <c r="D66" s="508"/>
      <c r="E66" s="508" t="s">
        <v>271</v>
      </c>
      <c r="F66" s="508"/>
      <c r="H66" s="508" t="s">
        <v>272</v>
      </c>
      <c r="I66" s="508"/>
      <c r="K66" s="85"/>
      <c r="L66" s="508" t="s">
        <v>214</v>
      </c>
      <c r="M66" s="508"/>
      <c r="N66" s="508"/>
      <c r="O66" s="138"/>
      <c r="P66" s="508" t="s">
        <v>275</v>
      </c>
      <c r="Q66" s="508"/>
      <c r="R66" s="508"/>
      <c r="S66" s="139"/>
      <c r="T66" s="507" t="s">
        <v>276</v>
      </c>
      <c r="U66" s="507"/>
    </row>
    <row r="67" spans="1:22" ht="18" customHeight="1" x14ac:dyDescent="0.15">
      <c r="F67" s="56" t="s">
        <v>274</v>
      </c>
      <c r="I67" s="56" t="s">
        <v>273</v>
      </c>
    </row>
    <row r="68" spans="1:22" ht="18" customHeight="1" x14ac:dyDescent="0.15"/>
    <row r="69" spans="1:22" ht="18" customHeight="1" x14ac:dyDescent="0.15"/>
    <row r="70" spans="1:22" ht="18" customHeight="1" x14ac:dyDescent="0.15"/>
    <row r="71" spans="1:22" ht="18" customHeight="1" x14ac:dyDescent="0.15"/>
    <row r="72" spans="1:22" ht="18" customHeight="1" x14ac:dyDescent="0.15"/>
    <row r="73" spans="1:22" ht="18" customHeight="1" x14ac:dyDescent="0.15"/>
    <row r="74" spans="1:22" ht="18" customHeight="1" x14ac:dyDescent="0.15"/>
    <row r="75" spans="1:22" ht="18" customHeight="1" x14ac:dyDescent="0.15"/>
    <row r="76" spans="1:22" ht="18" customHeight="1" x14ac:dyDescent="0.15"/>
    <row r="77" spans="1:22" ht="18" customHeight="1" x14ac:dyDescent="0.15"/>
    <row r="78" spans="1:22" ht="18" customHeight="1" x14ac:dyDescent="0.15"/>
    <row r="79" spans="1:22" ht="18" customHeight="1" x14ac:dyDescent="0.15"/>
    <row r="80" spans="1:22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</sheetData>
  <mergeCells count="11">
    <mergeCell ref="T66:U66"/>
    <mergeCell ref="B66:D66"/>
    <mergeCell ref="P66:R66"/>
    <mergeCell ref="D2:E2"/>
    <mergeCell ref="G2:H2"/>
    <mergeCell ref="J2:K2"/>
    <mergeCell ref="M2:N2"/>
    <mergeCell ref="P2:Q2"/>
    <mergeCell ref="E66:F66"/>
    <mergeCell ref="H66:I66"/>
    <mergeCell ref="L66:N66"/>
  </mergeCells>
  <phoneticPr fontId="2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18</vt:i4>
      </vt:variant>
    </vt:vector>
  </HeadingPairs>
  <TitlesOfParts>
    <vt:vector size="35" baseType="lpstr">
      <vt:lpstr>減少率</vt:lpstr>
      <vt:lpstr>Sheet1</vt:lpstr>
      <vt:lpstr>②グラフ用</vt:lpstr>
      <vt:lpstr>①グラフ用</vt:lpstr>
      <vt:lpstr>①②</vt:lpstr>
      <vt:lpstr>×水質課入力用</vt:lpstr>
      <vt:lpstr>①港南中央</vt:lpstr>
      <vt:lpstr>②金沢区寺前二丁目</vt:lpstr>
      <vt:lpstr>峰公舎採水経過</vt:lpstr>
      <vt:lpstr>⑤峰公舎</vt:lpstr>
      <vt:lpstr>⑥旭区白根</vt:lpstr>
      <vt:lpstr>②洋光台四丁目第二公園</vt:lpstr>
      <vt:lpstr>南区東蒔田第2公園</vt:lpstr>
      <vt:lpstr>格納場所2)</vt:lpstr>
      <vt:lpstr>③富岡第五公園</vt:lpstr>
      <vt:lpstr>④富岡第三公園</vt:lpstr>
      <vt:lpstr>集約用（ボツ）</vt:lpstr>
      <vt:lpstr>①②!Print_Area</vt:lpstr>
      <vt:lpstr>①グラフ用!Print_Area</vt:lpstr>
      <vt:lpstr>②グラフ用!Print_Area</vt:lpstr>
      <vt:lpstr>減少率!Print_Area</vt:lpstr>
      <vt:lpstr>×水質課入力用!Print_Titles</vt:lpstr>
      <vt:lpstr>①②!Print_Titles</vt:lpstr>
      <vt:lpstr>①グラフ用!Print_Titles</vt:lpstr>
      <vt:lpstr>①港南中央!Print_Titles</vt:lpstr>
      <vt:lpstr>②グラフ用!Print_Titles</vt:lpstr>
      <vt:lpstr>②金沢区寺前二丁目!Print_Titles</vt:lpstr>
      <vt:lpstr>②洋光台四丁目第二公園!Print_Titles</vt:lpstr>
      <vt:lpstr>③富岡第五公園!Print_Titles</vt:lpstr>
      <vt:lpstr>④富岡第三公園!Print_Titles</vt:lpstr>
      <vt:lpstr>⑤峰公舎!Print_Titles</vt:lpstr>
      <vt:lpstr>⑥旭区白根!Print_Titles</vt:lpstr>
      <vt:lpstr>'格納場所2)'!Print_Titles</vt:lpstr>
      <vt:lpstr>'集約用（ボツ）'!Print_Titles</vt:lpstr>
      <vt:lpstr>南区東蒔田第2公園!Print_Titles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yww</cp:lastModifiedBy>
  <cp:lastPrinted>2018-01-10T04:48:34Z</cp:lastPrinted>
  <dcterms:created xsi:type="dcterms:W3CDTF">2012-05-21T01:58:20Z</dcterms:created>
  <dcterms:modified xsi:type="dcterms:W3CDTF">2019-07-11T07:23:40Z</dcterms:modified>
</cp:coreProperties>
</file>